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50" windowHeight="6620" activeTab="1"/>
  </bookViews>
  <sheets>
    <sheet name="ＰＮ２" sheetId="2" r:id="rId1"/>
    <sheet name="ＰＮ３" sheetId="1" r:id="rId2"/>
    <sheet name="ＰＮ５" sheetId="5" r:id="rId3"/>
    <sheet name="ＮＴＦ２" sheetId="9" r:id="rId4"/>
    <sheet name="ＮＴＲ１" sheetId="10" r:id="rId5"/>
    <sheet name="ＮＴＲ２" sheetId="11" r:id="rId6"/>
    <sheet name="Ｓ２" sheetId="13" r:id="rId7"/>
  </sheets>
  <definedNames>
    <definedName name="_xlnm.Print_Area" localSheetId="0">'ＰＮ２'!$A$1:$M$24</definedName>
    <definedName name="_xlnm.Print_Area" localSheetId="1">'ＰＮ３'!$A$1:$M$44</definedName>
    <definedName name="_xlnm.Print_Area" localSheetId="3">'ＮＴＦ２'!$A$1:$M$28</definedName>
    <definedName name="_xlnm.Print_Area" localSheetId="4">'ＮＴＲ１'!$A$1:$M$35</definedName>
    <definedName name="_xlnm.Print_Area" localSheetId="5">'ＮＴＲ２'!$A$1:$M$37</definedName>
    <definedName name="_xlnm.Print_Area" localSheetId="6">'Ｓ２'!$A$1:$M$28</definedName>
  </definedNames>
  <calcPr calcId="144525"/>
</workbook>
</file>

<file path=xl/sharedStrings.xml><?xml version="1.0" encoding="utf-8"?>
<sst xmlns="http://schemas.openxmlformats.org/spreadsheetml/2006/main" count="288" uniqueCount="178">
  <si>
    <t>２０２３JMRC埼群ジムカーナシリーズ　ポイント表</t>
  </si>
  <si>
    <t>PN２クラス</t>
  </si>
  <si>
    <t>順位</t>
  </si>
  <si>
    <t>氏名</t>
  </si>
  <si>
    <t>第１戦</t>
  </si>
  <si>
    <t>第２戦</t>
  </si>
  <si>
    <t>第３戦</t>
  </si>
  <si>
    <t>第４戦</t>
  </si>
  <si>
    <t>第５戦</t>
  </si>
  <si>
    <t>第６戦</t>
  </si>
  <si>
    <t>第７戦</t>
  </si>
  <si>
    <t>第８戦</t>
  </si>
  <si>
    <t>合計</t>
  </si>
  <si>
    <t>有効</t>
  </si>
  <si>
    <t>ゆうゆう</t>
  </si>
  <si>
    <t>不成立</t>
  </si>
  <si>
    <t>千葉　一希</t>
  </si>
  <si>
    <t>和田　修一</t>
  </si>
  <si>
    <t>土田　淳</t>
  </si>
  <si>
    <t>蔵増　ひろ子</t>
  </si>
  <si>
    <t>清水　瞭</t>
  </si>
  <si>
    <t>西田　喜一</t>
  </si>
  <si>
    <t>関口　雄太</t>
  </si>
  <si>
    <t>畑　茂</t>
  </si>
  <si>
    <t>金田　康之介</t>
  </si>
  <si>
    <t>清澤　裕介</t>
  </si>
  <si>
    <t>参加台数</t>
  </si>
  <si>
    <t>平均参加台数　：　　　　８台</t>
  </si>
  <si>
    <t>シリーズ表彰対象　：　 ２名</t>
  </si>
  <si>
    <t>表彰対象者無し　：　4戦参加者無し</t>
  </si>
  <si>
    <t>２０２２JMRC埼群ジムカーナシリーズ　ポイント表</t>
  </si>
  <si>
    <t>PN３クラス</t>
  </si>
  <si>
    <t>松川　文昭</t>
  </si>
  <si>
    <t>大塚　健二</t>
  </si>
  <si>
    <t>由田　兼三</t>
  </si>
  <si>
    <t>小野田　了</t>
  </si>
  <si>
    <t>樫谷　達朗</t>
  </si>
  <si>
    <t>田尾　光規</t>
  </si>
  <si>
    <t>細渕　賢一</t>
  </si>
  <si>
    <t>亀井　義弘</t>
  </si>
  <si>
    <t>頭川　新二</t>
  </si>
  <si>
    <t>田中　猛</t>
  </si>
  <si>
    <t>中村　誠司</t>
  </si>
  <si>
    <t>佐々木　聖</t>
  </si>
  <si>
    <t>滝沢　充男</t>
  </si>
  <si>
    <t>早水　信尊</t>
  </si>
  <si>
    <t>原　史孝</t>
  </si>
  <si>
    <t>神戸　悠希</t>
  </si>
  <si>
    <t>徳富　太一</t>
  </si>
  <si>
    <t>前川　純一</t>
  </si>
  <si>
    <t>亀井　佳子</t>
  </si>
  <si>
    <t>山本　拓海</t>
  </si>
  <si>
    <t>本木　淳一</t>
  </si>
  <si>
    <t>石川　雅之</t>
  </si>
  <si>
    <t>大槻　隆夫</t>
  </si>
  <si>
    <t>新井　貴之</t>
  </si>
  <si>
    <t>吉澤　久</t>
  </si>
  <si>
    <t>吉澤　瞭介</t>
  </si>
  <si>
    <t>大國　仁</t>
  </si>
  <si>
    <t>蔵増　将智</t>
  </si>
  <si>
    <t>勅使河原　誠</t>
  </si>
  <si>
    <t>木下　勉</t>
  </si>
  <si>
    <t>平均参加台数　： ２１．３３台</t>
  </si>
  <si>
    <t>シリーズ表彰対象　：　　６名</t>
  </si>
  <si>
    <t>PN５クラス</t>
  </si>
  <si>
    <t>高橋　史佳</t>
  </si>
  <si>
    <t>小林　晃</t>
  </si>
  <si>
    <t>深谷　洋</t>
  </si>
  <si>
    <t>町井　隆男</t>
  </si>
  <si>
    <t>堀川　大智</t>
  </si>
  <si>
    <t>内田　佳延</t>
  </si>
  <si>
    <t>船橋　悟</t>
  </si>
  <si>
    <t>　</t>
  </si>
  <si>
    <t>本荘　新之介</t>
  </si>
  <si>
    <t>中嶋　信幸</t>
  </si>
  <si>
    <t>水落　義明</t>
  </si>
  <si>
    <t>真塩　正裕</t>
  </si>
  <si>
    <t>谷添　正慶</t>
  </si>
  <si>
    <t>遠藤　裕和</t>
  </si>
  <si>
    <t>久保　敦嗣</t>
  </si>
  <si>
    <t>山岸　新</t>
  </si>
  <si>
    <t>栗林　宏之</t>
  </si>
  <si>
    <t>坂本　玄人</t>
  </si>
  <si>
    <t>森田　昌芳</t>
  </si>
  <si>
    <t>向　創</t>
  </si>
  <si>
    <t>堀越　亮</t>
  </si>
  <si>
    <t>平均参加台数　：　　　１０台</t>
  </si>
  <si>
    <t>シリーズ表彰対象　：　　３名</t>
  </si>
  <si>
    <t>表彰対象者　３名</t>
  </si>
  <si>
    <t>NTF２クラス</t>
  </si>
  <si>
    <t>宮澤　正樹</t>
  </si>
  <si>
    <t>野﨑　裕太</t>
  </si>
  <si>
    <t>市川　良平</t>
  </si>
  <si>
    <t>石橋　甫</t>
  </si>
  <si>
    <t>尾林　憲一</t>
  </si>
  <si>
    <t>島貫　輝</t>
  </si>
  <si>
    <t>今井　長正</t>
  </si>
  <si>
    <t>坂本　恒治</t>
  </si>
  <si>
    <t>宮下　敬</t>
  </si>
  <si>
    <t>長久保　利明</t>
  </si>
  <si>
    <t>根岸　雅弘</t>
  </si>
  <si>
    <t>向吉　智樹</t>
  </si>
  <si>
    <t>野口　武功</t>
  </si>
  <si>
    <t>小西　正太</t>
  </si>
  <si>
    <t>岩澤　研一</t>
  </si>
  <si>
    <t>佐藤　靖幸</t>
  </si>
  <si>
    <t>平均参加台数　：　　　　　９台</t>
  </si>
  <si>
    <t>シリーズ表彰対象　： 　　３名</t>
  </si>
  <si>
    <t>表彰対象者　１名</t>
  </si>
  <si>
    <t>NTR１クラス</t>
  </si>
  <si>
    <t>室澤　純一</t>
  </si>
  <si>
    <t>平川　龍一郎</t>
  </si>
  <si>
    <t>佐藤　高裕</t>
  </si>
  <si>
    <t>林　英一</t>
  </si>
  <si>
    <t>沖野　振一郎</t>
  </si>
  <si>
    <t>小暮　崇</t>
  </si>
  <si>
    <t>E．G．マッケンジー</t>
  </si>
  <si>
    <t>土佐　和哉</t>
  </si>
  <si>
    <t>渡邊　涼太郎</t>
  </si>
  <si>
    <t>山崎　一也</t>
  </si>
  <si>
    <t>TAKENOKO</t>
  </si>
  <si>
    <t>板倉　武</t>
  </si>
  <si>
    <t>樋口　紀雄</t>
  </si>
  <si>
    <t>佐藤　浩</t>
  </si>
  <si>
    <t>浅野　敬太</t>
  </si>
  <si>
    <t>安田　慎</t>
  </si>
  <si>
    <t>舟橋　悟</t>
  </si>
  <si>
    <t>五十田　英雄</t>
  </si>
  <si>
    <t>加藤　幹也</t>
  </si>
  <si>
    <t>豊田　大輝</t>
  </si>
  <si>
    <t>冨岡　健一郎</t>
  </si>
  <si>
    <t>平均参加台数　：　　７．５台</t>
  </si>
  <si>
    <t>シリーズ表彰対象　：　　２名</t>
  </si>
  <si>
    <t>表彰対象者　２名</t>
  </si>
  <si>
    <t>NTR２クラス</t>
  </si>
  <si>
    <t>藤野　和希</t>
  </si>
  <si>
    <t>加藤　政幸</t>
  </si>
  <si>
    <t>廣瀬　友朗</t>
  </si>
  <si>
    <t>山本　秀夫</t>
  </si>
  <si>
    <t>鈴木　照夫</t>
  </si>
  <si>
    <t>植野　祐司</t>
  </si>
  <si>
    <t>藤田　幸児</t>
  </si>
  <si>
    <t>井部　将吾</t>
  </si>
  <si>
    <t>武田　直之</t>
  </si>
  <si>
    <t>岡　聡至</t>
  </si>
  <si>
    <t>平井　渓</t>
  </si>
  <si>
    <t>山本　稔</t>
  </si>
  <si>
    <t>遠藤　康幸</t>
  </si>
  <si>
    <t>笹川　雄矢</t>
  </si>
  <si>
    <t>岡村　桂一郎</t>
  </si>
  <si>
    <t>小林　純</t>
  </si>
  <si>
    <t>滝沢　一夫</t>
  </si>
  <si>
    <t>植竹　富雄</t>
  </si>
  <si>
    <t>神生　脩平</t>
  </si>
  <si>
    <t>酒井ぼんちゃん</t>
  </si>
  <si>
    <t>小海　崇史</t>
  </si>
  <si>
    <t>大出　享</t>
  </si>
  <si>
    <t>坂本　智一</t>
  </si>
  <si>
    <t>平均参加台数　：　　８．５台</t>
  </si>
  <si>
    <t>S２クラス</t>
  </si>
  <si>
    <t>根岸　裕</t>
  </si>
  <si>
    <t>中田　裕樹</t>
  </si>
  <si>
    <t>坂中　真一郎</t>
  </si>
  <si>
    <t>坂本　賢一郎</t>
  </si>
  <si>
    <t>高柳　翔</t>
  </si>
  <si>
    <t>赤羽　英喜</t>
  </si>
  <si>
    <t>滝澤　公雄</t>
  </si>
  <si>
    <t>國生　政義</t>
  </si>
  <si>
    <t>根岸　一正</t>
  </si>
  <si>
    <t>藤井　孝法</t>
  </si>
  <si>
    <t>細井　大輝</t>
  </si>
  <si>
    <t>冨田　悟</t>
  </si>
  <si>
    <t>橋本　祥代</t>
  </si>
  <si>
    <t>野口　秀之</t>
  </si>
  <si>
    <t>大矢根　洋</t>
  </si>
  <si>
    <t>服部　義野</t>
  </si>
  <si>
    <t>平均参加台数　： ６．８３３台</t>
  </si>
  <si>
    <t>シリーズ表彰対象　：　 　２名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</si>
</sst>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_ * #,##0_ ;_ * \-#,##0_ ;_ * &quot;-&quot;??_ ;_ @_ 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</numFmts>
  <fonts count="20">
    <font>
      <sz val="11"/>
      <color theme="1"/>
      <name val="ＭＳ Ｐゴシック"/>
      <charset val="134"/>
      <scheme val="minor"/>
    </font>
    <font>
      <sz val="11"/>
      <color rgb="FFFA7D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u/>
      <sz val="11"/>
      <color rgb="FF80008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1"/>
      <color rgb="FFFFFFFF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3" borderId="11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6" borderId="16" applyNumberFormat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9" fillId="6" borderId="11" applyNumberFormat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5" borderId="14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vertical="center" textRotation="255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 textRotation="255"/>
    </xf>
    <xf numFmtId="0" fontId="0" fillId="0" borderId="4" xfId="0" applyBorder="1">
      <alignment vertical="center"/>
    </xf>
    <xf numFmtId="0" fontId="0" fillId="0" borderId="4" xfId="0" applyBorder="1" applyAlignment="1">
      <alignment vertical="center" textRotation="255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M23"/>
  <sheetViews>
    <sheetView zoomScale="90" zoomScaleNormal="90" workbookViewId="0">
      <selection activeCell="G3" sqref="G3"/>
    </sheetView>
  </sheetViews>
  <sheetFormatPr defaultColWidth="8.72727272727273" defaultRowHeight="13"/>
  <cols>
    <col min="1" max="1" width="5.16363636363636" customWidth="1"/>
    <col min="2" max="2" width="5.63636363636364" customWidth="1"/>
    <col min="3" max="3" width="12.6363636363636" customWidth="1"/>
    <col min="4" max="11" width="6.63636363636364" customWidth="1"/>
    <col min="12" max="13" width="5.63636363636364" customWidth="1"/>
  </cols>
  <sheetData>
    <row r="2" spans="3:3">
      <c r="C2" t="s">
        <v>0</v>
      </c>
    </row>
    <row r="4" spans="3:3">
      <c r="C4" t="s">
        <v>1</v>
      </c>
    </row>
    <row r="5" spans="2:13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</row>
    <row r="6" spans="2:13">
      <c r="B6" s="3"/>
      <c r="C6" s="3" t="s">
        <v>14</v>
      </c>
      <c r="D6" s="4" t="s">
        <v>15</v>
      </c>
      <c r="E6" s="5">
        <v>20</v>
      </c>
      <c r="F6" s="5">
        <v>15</v>
      </c>
      <c r="G6" s="4" t="s">
        <v>15</v>
      </c>
      <c r="H6" s="4" t="s">
        <v>15</v>
      </c>
      <c r="I6" s="5">
        <v>20</v>
      </c>
      <c r="J6" s="4" t="s">
        <v>15</v>
      </c>
      <c r="K6" s="4" t="s">
        <v>15</v>
      </c>
      <c r="L6" s="5">
        <f>SUM(D6:K6)</f>
        <v>55</v>
      </c>
      <c r="M6" s="5">
        <v>0</v>
      </c>
    </row>
    <row r="7" spans="2:13">
      <c r="B7" s="3"/>
      <c r="C7" s="3" t="s">
        <v>16</v>
      </c>
      <c r="D7" s="6"/>
      <c r="E7" s="5">
        <v>15</v>
      </c>
      <c r="F7" s="5">
        <v>20</v>
      </c>
      <c r="G7" s="6"/>
      <c r="H7" s="6"/>
      <c r="I7" s="5">
        <v>0</v>
      </c>
      <c r="J7" s="6"/>
      <c r="K7" s="6"/>
      <c r="L7" s="5">
        <f>SUM(D7:K7)</f>
        <v>35</v>
      </c>
      <c r="M7" s="5">
        <v>0</v>
      </c>
    </row>
    <row r="8" spans="2:13">
      <c r="B8" s="3"/>
      <c r="C8" s="3" t="s">
        <v>17</v>
      </c>
      <c r="D8" s="6"/>
      <c r="E8" s="5">
        <v>12</v>
      </c>
      <c r="F8" s="5">
        <v>8</v>
      </c>
      <c r="G8" s="6"/>
      <c r="H8" s="6"/>
      <c r="I8" s="5">
        <v>15</v>
      </c>
      <c r="J8" s="6"/>
      <c r="K8" s="6"/>
      <c r="L8" s="5">
        <f>SUM(D8:K8)</f>
        <v>35</v>
      </c>
      <c r="M8" s="5">
        <v>0</v>
      </c>
    </row>
    <row r="9" spans="2:13">
      <c r="B9" s="3"/>
      <c r="C9" s="3" t="s">
        <v>18</v>
      </c>
      <c r="D9" s="6"/>
      <c r="E9" s="5">
        <v>10</v>
      </c>
      <c r="F9" s="5">
        <v>10</v>
      </c>
      <c r="G9" s="6"/>
      <c r="H9" s="6"/>
      <c r="I9" s="5">
        <v>6</v>
      </c>
      <c r="J9" s="6"/>
      <c r="K9" s="6"/>
      <c r="L9" s="5">
        <f t="shared" ref="L9:L27" si="0">SUM(D9:K9)</f>
        <v>26</v>
      </c>
      <c r="M9" s="5">
        <v>0</v>
      </c>
    </row>
    <row r="10" spans="2:13">
      <c r="B10" s="3"/>
      <c r="C10" s="3" t="s">
        <v>19</v>
      </c>
      <c r="D10" s="6"/>
      <c r="E10" s="5">
        <v>8</v>
      </c>
      <c r="F10" s="5">
        <v>6</v>
      </c>
      <c r="G10" s="6"/>
      <c r="H10" s="6"/>
      <c r="I10" s="5">
        <v>4</v>
      </c>
      <c r="J10" s="6"/>
      <c r="K10" s="6"/>
      <c r="L10" s="5">
        <f t="shared" si="0"/>
        <v>18</v>
      </c>
      <c r="M10" s="5">
        <v>0</v>
      </c>
    </row>
    <row r="11" spans="2:13">
      <c r="B11" s="3"/>
      <c r="C11" s="3" t="s">
        <v>20</v>
      </c>
      <c r="D11" s="6"/>
      <c r="E11" s="5">
        <v>6</v>
      </c>
      <c r="F11" s="5"/>
      <c r="G11" s="6"/>
      <c r="H11" s="6"/>
      <c r="I11" s="5"/>
      <c r="J11" s="6"/>
      <c r="K11" s="6"/>
      <c r="L11" s="5">
        <f t="shared" si="0"/>
        <v>6</v>
      </c>
      <c r="M11" s="5">
        <v>0</v>
      </c>
    </row>
    <row r="12" spans="2:13">
      <c r="B12" s="3"/>
      <c r="C12" s="3" t="s">
        <v>21</v>
      </c>
      <c r="D12" s="6"/>
      <c r="E12" s="5">
        <v>4</v>
      </c>
      <c r="F12" s="5"/>
      <c r="G12" s="6"/>
      <c r="H12" s="6"/>
      <c r="I12" s="5"/>
      <c r="J12" s="6"/>
      <c r="K12" s="6"/>
      <c r="L12" s="5">
        <f t="shared" si="0"/>
        <v>4</v>
      </c>
      <c r="M12" s="5">
        <v>0</v>
      </c>
    </row>
    <row r="13" spans="2:13">
      <c r="B13" s="3"/>
      <c r="C13" s="3" t="s">
        <v>22</v>
      </c>
      <c r="D13" s="6"/>
      <c r="E13" s="5">
        <v>3</v>
      </c>
      <c r="F13" s="5">
        <v>4</v>
      </c>
      <c r="G13" s="6"/>
      <c r="H13" s="6"/>
      <c r="I13" s="5"/>
      <c r="J13" s="6"/>
      <c r="K13" s="6"/>
      <c r="L13" s="5">
        <f t="shared" si="0"/>
        <v>7</v>
      </c>
      <c r="M13" s="5">
        <v>0</v>
      </c>
    </row>
    <row r="14" spans="2:13">
      <c r="B14" s="3"/>
      <c r="C14" s="3" t="s">
        <v>23</v>
      </c>
      <c r="D14" s="6"/>
      <c r="E14" s="5"/>
      <c r="F14" s="5">
        <v>12</v>
      </c>
      <c r="G14" s="6"/>
      <c r="H14" s="6"/>
      <c r="I14" s="5">
        <v>10</v>
      </c>
      <c r="J14" s="6"/>
      <c r="K14" s="6"/>
      <c r="L14" s="5">
        <f t="shared" si="0"/>
        <v>22</v>
      </c>
      <c r="M14" s="5">
        <v>0</v>
      </c>
    </row>
    <row r="15" spans="2:13">
      <c r="B15" s="3"/>
      <c r="C15" s="3" t="s">
        <v>24</v>
      </c>
      <c r="D15" s="6"/>
      <c r="E15" s="5"/>
      <c r="F15" s="5">
        <v>3</v>
      </c>
      <c r="G15" s="6"/>
      <c r="H15" s="6"/>
      <c r="I15" s="5">
        <v>8</v>
      </c>
      <c r="J15" s="6"/>
      <c r="K15" s="6"/>
      <c r="L15" s="5">
        <f t="shared" si="0"/>
        <v>11</v>
      </c>
      <c r="M15" s="5">
        <v>0</v>
      </c>
    </row>
    <row r="16" spans="2:13">
      <c r="B16" s="3"/>
      <c r="C16" s="3" t="s">
        <v>25</v>
      </c>
      <c r="D16" s="6"/>
      <c r="E16" s="5"/>
      <c r="F16" s="5"/>
      <c r="G16" s="6"/>
      <c r="H16" s="6"/>
      <c r="I16" s="5">
        <v>12</v>
      </c>
      <c r="J16" s="6"/>
      <c r="K16" s="6"/>
      <c r="L16" s="5">
        <f t="shared" si="0"/>
        <v>12</v>
      </c>
      <c r="M16" s="5">
        <v>0</v>
      </c>
    </row>
    <row r="17" spans="2:13">
      <c r="B17" s="3"/>
      <c r="C17" s="3"/>
      <c r="D17" s="6"/>
      <c r="E17" s="5"/>
      <c r="F17" s="5"/>
      <c r="G17" s="6"/>
      <c r="H17" s="6"/>
      <c r="I17" s="5"/>
      <c r="J17" s="6"/>
      <c r="K17" s="6"/>
      <c r="L17" s="5">
        <f t="shared" si="0"/>
        <v>0</v>
      </c>
      <c r="M17" s="5"/>
    </row>
    <row r="18" spans="2:13">
      <c r="B18" s="3"/>
      <c r="C18" s="3"/>
      <c r="D18" s="8"/>
      <c r="E18" s="5"/>
      <c r="F18" s="5"/>
      <c r="G18" s="8"/>
      <c r="H18" s="8"/>
      <c r="I18" s="5"/>
      <c r="J18" s="8"/>
      <c r="K18" s="8"/>
      <c r="L18" s="5">
        <f t="shared" si="0"/>
        <v>0</v>
      </c>
      <c r="M18" s="5"/>
    </row>
    <row r="19" spans="3:13">
      <c r="C19" t="s">
        <v>26</v>
      </c>
      <c r="D19">
        <v>0</v>
      </c>
      <c r="E19">
        <v>8</v>
      </c>
      <c r="F19">
        <v>8</v>
      </c>
      <c r="G19">
        <v>0</v>
      </c>
      <c r="H19">
        <v>0</v>
      </c>
      <c r="I19">
        <v>8</v>
      </c>
      <c r="J19">
        <v>0</v>
      </c>
      <c r="K19">
        <v>0</v>
      </c>
      <c r="L19">
        <f t="shared" si="0"/>
        <v>24</v>
      </c>
      <c r="M19">
        <f>L19/3</f>
        <v>8</v>
      </c>
    </row>
    <row r="21" spans="10:10">
      <c r="J21" t="s">
        <v>27</v>
      </c>
    </row>
    <row r="22" spans="10:10">
      <c r="J22" t="s">
        <v>28</v>
      </c>
    </row>
    <row r="23" spans="3:3">
      <c r="C23" t="s">
        <v>29</v>
      </c>
    </row>
  </sheetData>
  <sortState ref="B6:M28">
    <sortCondition ref="M6:M28" descending="1"/>
  </sortState>
  <mergeCells count="5">
    <mergeCell ref="D6:D18"/>
    <mergeCell ref="G6:G18"/>
    <mergeCell ref="H6:H18"/>
    <mergeCell ref="J6:J18"/>
    <mergeCell ref="K6:K18"/>
  </mergeCells>
  <pageMargins left="0.751388888888889" right="0.35763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M43"/>
  <sheetViews>
    <sheetView tabSelected="1" workbookViewId="0">
      <selection activeCell="A1" sqref="A1"/>
    </sheetView>
  </sheetViews>
  <sheetFormatPr defaultColWidth="8.72727272727273" defaultRowHeight="13"/>
  <cols>
    <col min="1" max="1" width="5.17272727272727" customWidth="1"/>
    <col min="2" max="2" width="5.63636363636364" customWidth="1"/>
    <col min="3" max="3" width="12.6363636363636" customWidth="1"/>
    <col min="4" max="11" width="6.63636363636364" customWidth="1"/>
    <col min="12" max="13" width="5.63636363636364" customWidth="1"/>
  </cols>
  <sheetData>
    <row r="2" spans="3:3">
      <c r="C2" t="s">
        <v>30</v>
      </c>
    </row>
    <row r="4" spans="3:3">
      <c r="C4" t="s">
        <v>31</v>
      </c>
    </row>
    <row r="5" spans="2:13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</row>
    <row r="6" spans="2:13">
      <c r="B6" s="3"/>
      <c r="C6" s="22" t="s">
        <v>32</v>
      </c>
      <c r="D6" s="4" t="s">
        <v>15</v>
      </c>
      <c r="E6" s="5">
        <v>12</v>
      </c>
      <c r="F6" s="5">
        <v>20</v>
      </c>
      <c r="G6" s="4" t="s">
        <v>15</v>
      </c>
      <c r="H6" s="4" t="s">
        <v>15</v>
      </c>
      <c r="I6" s="5">
        <v>15</v>
      </c>
      <c r="J6" s="4" t="s">
        <v>15</v>
      </c>
      <c r="K6" s="4" t="s">
        <v>15</v>
      </c>
      <c r="L6" s="3">
        <f>SUM(D6:K6)</f>
        <v>47</v>
      </c>
      <c r="M6" s="3">
        <v>0</v>
      </c>
    </row>
    <row r="7" spans="2:13">
      <c r="B7" s="3"/>
      <c r="C7" s="3" t="s">
        <v>33</v>
      </c>
      <c r="D7" s="6"/>
      <c r="E7" s="5">
        <v>20</v>
      </c>
      <c r="F7" s="5">
        <v>15</v>
      </c>
      <c r="G7" s="6"/>
      <c r="H7" s="6"/>
      <c r="I7" s="5">
        <v>10</v>
      </c>
      <c r="J7" s="6"/>
      <c r="K7" s="6"/>
      <c r="L7" s="3">
        <f>SUM(D7:K7)</f>
        <v>45</v>
      </c>
      <c r="M7" s="3">
        <v>0</v>
      </c>
    </row>
    <row r="8" spans="2:13">
      <c r="B8" s="3"/>
      <c r="C8" s="3" t="s">
        <v>34</v>
      </c>
      <c r="D8" s="6"/>
      <c r="E8" s="5">
        <v>15</v>
      </c>
      <c r="F8" s="5">
        <v>12</v>
      </c>
      <c r="G8" s="6"/>
      <c r="H8" s="6"/>
      <c r="I8" s="5">
        <v>1</v>
      </c>
      <c r="J8" s="6"/>
      <c r="K8" s="6"/>
      <c r="L8" s="3">
        <f>SUM(D8:K8)</f>
        <v>28</v>
      </c>
      <c r="M8" s="3">
        <v>0</v>
      </c>
    </row>
    <row r="9" spans="2:13">
      <c r="B9" s="3"/>
      <c r="C9" s="3" t="s">
        <v>35</v>
      </c>
      <c r="D9" s="6"/>
      <c r="E9" s="5">
        <v>4</v>
      </c>
      <c r="F9" s="5">
        <v>4</v>
      </c>
      <c r="G9" s="6"/>
      <c r="H9" s="6"/>
      <c r="I9" s="5">
        <v>8</v>
      </c>
      <c r="J9" s="6"/>
      <c r="K9" s="6"/>
      <c r="L9" s="3">
        <f>SUM(D9:K9)</f>
        <v>16</v>
      </c>
      <c r="M9" s="3">
        <v>0</v>
      </c>
    </row>
    <row r="10" spans="2:13">
      <c r="B10" s="3"/>
      <c r="C10" s="3" t="s">
        <v>36</v>
      </c>
      <c r="D10" s="6"/>
      <c r="E10" s="5">
        <v>6</v>
      </c>
      <c r="F10" s="5">
        <v>3</v>
      </c>
      <c r="G10" s="6"/>
      <c r="H10" s="6"/>
      <c r="I10" s="5">
        <v>3</v>
      </c>
      <c r="J10" s="6"/>
      <c r="K10" s="6"/>
      <c r="L10" s="3">
        <f>SUM(D10:K10)</f>
        <v>12</v>
      </c>
      <c r="M10" s="3">
        <v>0</v>
      </c>
    </row>
    <row r="11" spans="2:13">
      <c r="B11" s="3"/>
      <c r="C11" s="3" t="s">
        <v>37</v>
      </c>
      <c r="D11" s="6"/>
      <c r="E11" s="5">
        <v>8</v>
      </c>
      <c r="F11" s="5">
        <v>0</v>
      </c>
      <c r="G11" s="6"/>
      <c r="H11" s="6"/>
      <c r="I11" s="5">
        <v>0</v>
      </c>
      <c r="J11" s="6"/>
      <c r="K11" s="6"/>
      <c r="L11" s="3">
        <f t="shared" ref="L10:L27" si="0">SUM(D11:K11)</f>
        <v>8</v>
      </c>
      <c r="M11" s="3">
        <v>0</v>
      </c>
    </row>
    <row r="12" spans="2:13">
      <c r="B12" s="3"/>
      <c r="C12" s="3" t="s">
        <v>38</v>
      </c>
      <c r="D12" s="6"/>
      <c r="E12" s="1">
        <v>0</v>
      </c>
      <c r="F12" s="5">
        <v>6</v>
      </c>
      <c r="G12" s="6"/>
      <c r="H12" s="6"/>
      <c r="I12" s="5">
        <v>2</v>
      </c>
      <c r="J12" s="6"/>
      <c r="K12" s="6"/>
      <c r="L12" s="3">
        <f t="shared" si="0"/>
        <v>8</v>
      </c>
      <c r="M12" s="3">
        <v>0</v>
      </c>
    </row>
    <row r="13" spans="2:13">
      <c r="B13" s="3"/>
      <c r="C13" s="3" t="s">
        <v>39</v>
      </c>
      <c r="D13" s="6"/>
      <c r="E13" s="1">
        <v>0</v>
      </c>
      <c r="F13" s="5">
        <v>0</v>
      </c>
      <c r="G13" s="6"/>
      <c r="H13" s="6"/>
      <c r="I13" s="5">
        <v>4</v>
      </c>
      <c r="J13" s="6"/>
      <c r="K13" s="6"/>
      <c r="L13" s="3">
        <f t="shared" si="0"/>
        <v>4</v>
      </c>
      <c r="M13" s="3">
        <v>0</v>
      </c>
    </row>
    <row r="14" spans="2:13">
      <c r="B14" s="3"/>
      <c r="C14" s="3" t="s">
        <v>40</v>
      </c>
      <c r="D14" s="6"/>
      <c r="E14" s="5">
        <v>3</v>
      </c>
      <c r="F14" s="5">
        <v>0</v>
      </c>
      <c r="G14" s="6"/>
      <c r="H14" s="6"/>
      <c r="I14" s="5">
        <v>0</v>
      </c>
      <c r="J14" s="6"/>
      <c r="K14" s="6"/>
      <c r="L14" s="3">
        <f t="shared" si="0"/>
        <v>3</v>
      </c>
      <c r="M14" s="3">
        <f>L14</f>
        <v>3</v>
      </c>
    </row>
    <row r="15" spans="2:13">
      <c r="B15" s="3"/>
      <c r="C15" s="3" t="s">
        <v>41</v>
      </c>
      <c r="D15" s="6"/>
      <c r="E15" s="5">
        <v>2</v>
      </c>
      <c r="F15" s="5">
        <v>0</v>
      </c>
      <c r="G15" s="6"/>
      <c r="H15" s="6"/>
      <c r="I15" s="5"/>
      <c r="J15" s="6"/>
      <c r="K15" s="6"/>
      <c r="L15" s="3">
        <f t="shared" si="0"/>
        <v>2</v>
      </c>
      <c r="M15" s="3">
        <f>L15</f>
        <v>2</v>
      </c>
    </row>
    <row r="16" spans="2:13">
      <c r="B16" s="3"/>
      <c r="C16" s="3" t="s">
        <v>42</v>
      </c>
      <c r="D16" s="6"/>
      <c r="E16" s="1">
        <v>0</v>
      </c>
      <c r="F16" s="5">
        <v>2</v>
      </c>
      <c r="G16" s="6"/>
      <c r="H16" s="6"/>
      <c r="I16" s="5">
        <v>0</v>
      </c>
      <c r="J16" s="6"/>
      <c r="K16" s="6"/>
      <c r="L16" s="3">
        <f t="shared" si="0"/>
        <v>2</v>
      </c>
      <c r="M16" s="3">
        <f>L16</f>
        <v>2</v>
      </c>
    </row>
    <row r="17" spans="2:13">
      <c r="B17" s="3"/>
      <c r="C17" s="3" t="s">
        <v>43</v>
      </c>
      <c r="D17" s="6"/>
      <c r="E17" s="1">
        <v>0</v>
      </c>
      <c r="F17" s="5">
        <v>1</v>
      </c>
      <c r="G17" s="6"/>
      <c r="H17" s="6"/>
      <c r="I17" s="5">
        <v>0</v>
      </c>
      <c r="J17" s="6"/>
      <c r="K17" s="6"/>
      <c r="L17" s="3">
        <f t="shared" si="0"/>
        <v>1</v>
      </c>
      <c r="M17" s="3">
        <f>L17</f>
        <v>1</v>
      </c>
    </row>
    <row r="18" spans="2:13">
      <c r="B18" s="3"/>
      <c r="C18" s="3" t="s">
        <v>44</v>
      </c>
      <c r="D18" s="6"/>
      <c r="E18" s="5"/>
      <c r="F18" s="5"/>
      <c r="G18" s="6"/>
      <c r="H18" s="6"/>
      <c r="I18" s="5"/>
      <c r="J18" s="6"/>
      <c r="K18" s="6"/>
      <c r="L18" s="3">
        <f t="shared" si="0"/>
        <v>0</v>
      </c>
      <c r="M18" s="3">
        <f>L18</f>
        <v>0</v>
      </c>
    </row>
    <row r="19" spans="2:13">
      <c r="B19" s="3"/>
      <c r="C19" s="3" t="s">
        <v>45</v>
      </c>
      <c r="D19" s="6"/>
      <c r="E19" s="5">
        <v>10</v>
      </c>
      <c r="F19" s="5"/>
      <c r="G19" s="6"/>
      <c r="H19" s="6"/>
      <c r="I19" s="5"/>
      <c r="J19" s="6"/>
      <c r="K19" s="6"/>
      <c r="L19" s="3">
        <f t="shared" si="0"/>
        <v>10</v>
      </c>
      <c r="M19" s="3">
        <v>0</v>
      </c>
    </row>
    <row r="20" spans="2:13">
      <c r="B20" s="3"/>
      <c r="C20" s="3" t="s">
        <v>46</v>
      </c>
      <c r="D20" s="6"/>
      <c r="E20" s="5">
        <v>1</v>
      </c>
      <c r="F20" s="5"/>
      <c r="G20" s="6"/>
      <c r="H20" s="6"/>
      <c r="I20" s="5"/>
      <c r="J20" s="6"/>
      <c r="K20" s="6"/>
      <c r="L20" s="3">
        <f t="shared" si="0"/>
        <v>1</v>
      </c>
      <c r="M20" s="3">
        <v>0</v>
      </c>
    </row>
    <row r="21" spans="2:13">
      <c r="B21" s="3"/>
      <c r="C21" s="3" t="s">
        <v>47</v>
      </c>
      <c r="D21" s="6"/>
      <c r="E21" s="1">
        <v>0</v>
      </c>
      <c r="F21" s="5"/>
      <c r="G21" s="6"/>
      <c r="H21" s="6"/>
      <c r="I21" s="5">
        <v>6</v>
      </c>
      <c r="J21" s="6"/>
      <c r="K21" s="6"/>
      <c r="L21" s="3">
        <f t="shared" si="0"/>
        <v>6</v>
      </c>
      <c r="M21" s="3">
        <v>0</v>
      </c>
    </row>
    <row r="22" spans="2:13">
      <c r="B22" s="3"/>
      <c r="C22" s="3" t="s">
        <v>48</v>
      </c>
      <c r="D22" s="6"/>
      <c r="E22" s="1">
        <v>0</v>
      </c>
      <c r="F22" s="5">
        <v>8</v>
      </c>
      <c r="G22" s="6"/>
      <c r="H22" s="6"/>
      <c r="I22" s="5"/>
      <c r="J22" s="6"/>
      <c r="K22" s="6"/>
      <c r="L22" s="3">
        <f t="shared" si="0"/>
        <v>8</v>
      </c>
      <c r="M22" s="3">
        <v>0</v>
      </c>
    </row>
    <row r="23" spans="2:13">
      <c r="B23" s="3"/>
      <c r="C23" s="3" t="s">
        <v>49</v>
      </c>
      <c r="D23" s="6"/>
      <c r="E23" s="1">
        <v>0</v>
      </c>
      <c r="F23" s="5"/>
      <c r="G23" s="6"/>
      <c r="H23" s="6"/>
      <c r="I23" s="5"/>
      <c r="J23" s="6"/>
      <c r="K23" s="6"/>
      <c r="L23" s="3">
        <f t="shared" si="0"/>
        <v>0</v>
      </c>
      <c r="M23" s="3">
        <f>L23</f>
        <v>0</v>
      </c>
    </row>
    <row r="24" spans="2:13">
      <c r="B24" s="3"/>
      <c r="C24" s="3" t="s">
        <v>50</v>
      </c>
      <c r="D24" s="6"/>
      <c r="E24" s="1">
        <v>0</v>
      </c>
      <c r="F24" s="5">
        <v>0</v>
      </c>
      <c r="G24" s="6"/>
      <c r="H24" s="6"/>
      <c r="I24" s="5">
        <v>0</v>
      </c>
      <c r="J24" s="6"/>
      <c r="K24" s="6"/>
      <c r="L24" s="3">
        <f t="shared" si="0"/>
        <v>0</v>
      </c>
      <c r="M24" s="3">
        <f>L24</f>
        <v>0</v>
      </c>
    </row>
    <row r="25" spans="2:13">
      <c r="B25" s="3"/>
      <c r="C25" s="3" t="s">
        <v>51</v>
      </c>
      <c r="D25" s="6"/>
      <c r="E25" s="1">
        <v>0</v>
      </c>
      <c r="F25" s="5"/>
      <c r="G25" s="6"/>
      <c r="H25" s="6"/>
      <c r="I25" s="5">
        <v>0</v>
      </c>
      <c r="J25" s="6"/>
      <c r="K25" s="6"/>
      <c r="L25" s="3">
        <f t="shared" si="0"/>
        <v>0</v>
      </c>
      <c r="M25" s="3">
        <f>L25</f>
        <v>0</v>
      </c>
    </row>
    <row r="26" spans="2:13">
      <c r="B26" s="7"/>
      <c r="C26" s="7" t="s">
        <v>52</v>
      </c>
      <c r="D26" s="6"/>
      <c r="E26" s="1">
        <v>0</v>
      </c>
      <c r="F26" s="5">
        <v>0</v>
      </c>
      <c r="G26" s="6"/>
      <c r="H26" s="6"/>
      <c r="I26" s="5"/>
      <c r="J26" s="6"/>
      <c r="K26" s="6"/>
      <c r="L26" s="3">
        <f t="shared" si="0"/>
        <v>0</v>
      </c>
      <c r="M26" s="3">
        <f>L26</f>
        <v>0</v>
      </c>
    </row>
    <row r="27" spans="2:13">
      <c r="B27" s="7"/>
      <c r="C27" s="7" t="s">
        <v>53</v>
      </c>
      <c r="D27" s="6"/>
      <c r="E27" s="5"/>
      <c r="F27" s="5">
        <v>10</v>
      </c>
      <c r="G27" s="6"/>
      <c r="H27" s="6"/>
      <c r="I27" s="5"/>
      <c r="J27" s="6"/>
      <c r="K27" s="6"/>
      <c r="L27" s="3">
        <f t="shared" si="0"/>
        <v>10</v>
      </c>
      <c r="M27" s="3">
        <v>0</v>
      </c>
    </row>
    <row r="28" spans="2:13">
      <c r="B28" s="7"/>
      <c r="C28" s="7" t="s">
        <v>54</v>
      </c>
      <c r="D28" s="6"/>
      <c r="E28" s="5"/>
      <c r="F28" s="5">
        <v>0</v>
      </c>
      <c r="G28" s="6"/>
      <c r="H28" s="6"/>
      <c r="I28" s="5">
        <v>0</v>
      </c>
      <c r="J28" s="6"/>
      <c r="K28" s="6"/>
      <c r="L28" s="3">
        <f t="shared" ref="L28:L39" si="1">SUM(D28:K28)</f>
        <v>0</v>
      </c>
      <c r="M28" s="3">
        <f>L28</f>
        <v>0</v>
      </c>
    </row>
    <row r="29" spans="2:13">
      <c r="B29" s="7"/>
      <c r="C29" s="7" t="s">
        <v>55</v>
      </c>
      <c r="D29" s="6"/>
      <c r="E29" s="5"/>
      <c r="F29" s="5">
        <v>0</v>
      </c>
      <c r="G29" s="6"/>
      <c r="H29" s="6"/>
      <c r="I29" s="5">
        <v>0</v>
      </c>
      <c r="J29" s="6"/>
      <c r="K29" s="6"/>
      <c r="L29" s="3">
        <f t="shared" si="1"/>
        <v>0</v>
      </c>
      <c r="M29" s="3">
        <f>L29</f>
        <v>0</v>
      </c>
    </row>
    <row r="30" spans="2:13">
      <c r="B30" s="7"/>
      <c r="C30" s="7" t="s">
        <v>56</v>
      </c>
      <c r="D30" s="6"/>
      <c r="E30" s="5"/>
      <c r="F30" s="5">
        <v>0</v>
      </c>
      <c r="G30" s="6"/>
      <c r="H30" s="6"/>
      <c r="I30" s="5">
        <v>0</v>
      </c>
      <c r="J30" s="6"/>
      <c r="K30" s="6"/>
      <c r="L30" s="3">
        <f t="shared" si="1"/>
        <v>0</v>
      </c>
      <c r="M30" s="3">
        <f>L30</f>
        <v>0</v>
      </c>
    </row>
    <row r="31" spans="2:13">
      <c r="B31" s="7"/>
      <c r="C31" s="7" t="s">
        <v>57</v>
      </c>
      <c r="D31" s="6"/>
      <c r="E31" s="5"/>
      <c r="F31" s="5">
        <v>0</v>
      </c>
      <c r="G31" s="6"/>
      <c r="H31" s="6"/>
      <c r="I31" s="5">
        <v>0</v>
      </c>
      <c r="J31" s="6"/>
      <c r="K31" s="6"/>
      <c r="L31" s="3">
        <f t="shared" si="1"/>
        <v>0</v>
      </c>
      <c r="M31" s="3">
        <f>L31</f>
        <v>0</v>
      </c>
    </row>
    <row r="32" spans="2:13">
      <c r="B32" s="7"/>
      <c r="C32" s="7" t="s">
        <v>58</v>
      </c>
      <c r="D32" s="6"/>
      <c r="E32" s="5"/>
      <c r="F32" s="5">
        <v>0</v>
      </c>
      <c r="G32" s="6"/>
      <c r="H32" s="6"/>
      <c r="I32" s="5">
        <v>0</v>
      </c>
      <c r="J32" s="6"/>
      <c r="K32" s="6"/>
      <c r="L32" s="3">
        <f t="shared" si="1"/>
        <v>0</v>
      </c>
      <c r="M32" s="3">
        <f>L32</f>
        <v>0</v>
      </c>
    </row>
    <row r="33" spans="2:13">
      <c r="B33" s="7"/>
      <c r="C33" s="7" t="s">
        <v>59</v>
      </c>
      <c r="D33" s="6"/>
      <c r="E33" s="5"/>
      <c r="F33" s="5">
        <v>0</v>
      </c>
      <c r="G33" s="6"/>
      <c r="H33" s="6"/>
      <c r="I33" s="5">
        <v>12</v>
      </c>
      <c r="J33" s="6"/>
      <c r="K33" s="6"/>
      <c r="L33" s="3">
        <f t="shared" si="1"/>
        <v>12</v>
      </c>
      <c r="M33" s="3">
        <v>0</v>
      </c>
    </row>
    <row r="34" spans="2:13">
      <c r="B34" s="7"/>
      <c r="C34" s="7" t="s">
        <v>60</v>
      </c>
      <c r="D34" s="6"/>
      <c r="E34" s="5"/>
      <c r="F34" s="5"/>
      <c r="G34" s="6"/>
      <c r="H34" s="6"/>
      <c r="I34" s="5">
        <v>20</v>
      </c>
      <c r="J34" s="6"/>
      <c r="K34" s="6"/>
      <c r="L34" s="3">
        <f t="shared" si="1"/>
        <v>20</v>
      </c>
      <c r="M34" s="3">
        <v>0</v>
      </c>
    </row>
    <row r="35" spans="2:13">
      <c r="B35" s="7"/>
      <c r="C35" s="7" t="s">
        <v>61</v>
      </c>
      <c r="D35" s="6"/>
      <c r="E35" s="5"/>
      <c r="F35" s="5"/>
      <c r="G35" s="6"/>
      <c r="H35" s="6"/>
      <c r="I35" s="5">
        <v>0</v>
      </c>
      <c r="J35" s="6"/>
      <c r="K35" s="6"/>
      <c r="L35" s="3">
        <f t="shared" si="1"/>
        <v>0</v>
      </c>
      <c r="M35" s="3">
        <f>L35</f>
        <v>0</v>
      </c>
    </row>
    <row r="36" spans="2:13">
      <c r="B36" s="7"/>
      <c r="C36" s="7"/>
      <c r="D36" s="6"/>
      <c r="E36" s="5"/>
      <c r="F36" s="5"/>
      <c r="G36" s="6"/>
      <c r="H36" s="6"/>
      <c r="I36" s="5"/>
      <c r="J36" s="6"/>
      <c r="K36" s="6"/>
      <c r="L36" s="3">
        <f t="shared" si="1"/>
        <v>0</v>
      </c>
      <c r="M36" s="3"/>
    </row>
    <row r="37" spans="2:13">
      <c r="B37" s="7"/>
      <c r="C37" s="7"/>
      <c r="D37" s="6"/>
      <c r="E37" s="5"/>
      <c r="F37" s="5"/>
      <c r="G37" s="6"/>
      <c r="H37" s="6"/>
      <c r="I37" s="5"/>
      <c r="J37" s="6"/>
      <c r="K37" s="6"/>
      <c r="L37" s="3">
        <f t="shared" si="1"/>
        <v>0</v>
      </c>
      <c r="M37" s="3"/>
    </row>
    <row r="38" spans="2:13">
      <c r="B38" s="7"/>
      <c r="C38" s="7"/>
      <c r="D38" s="8"/>
      <c r="E38" s="5"/>
      <c r="F38" s="5"/>
      <c r="G38" s="8"/>
      <c r="H38" s="8"/>
      <c r="I38" s="5"/>
      <c r="J38" s="8"/>
      <c r="K38" s="8"/>
      <c r="L38" s="3">
        <f t="shared" si="1"/>
        <v>0</v>
      </c>
      <c r="M38" s="3"/>
    </row>
    <row r="39" spans="3:13">
      <c r="C39" t="s">
        <v>26</v>
      </c>
      <c r="D39">
        <v>0</v>
      </c>
      <c r="E39">
        <v>20</v>
      </c>
      <c r="F39">
        <v>22</v>
      </c>
      <c r="G39">
        <v>0</v>
      </c>
      <c r="H39">
        <v>0</v>
      </c>
      <c r="I39">
        <v>22</v>
      </c>
      <c r="J39">
        <v>0</v>
      </c>
      <c r="K39">
        <v>0</v>
      </c>
      <c r="L39">
        <f t="shared" si="1"/>
        <v>64</v>
      </c>
      <c r="M39">
        <f>L39/3</f>
        <v>21.3333333333333</v>
      </c>
    </row>
    <row r="41" spans="10:10">
      <c r="J41" t="s">
        <v>62</v>
      </c>
    </row>
    <row r="42" spans="10:10">
      <c r="J42" t="s">
        <v>63</v>
      </c>
    </row>
    <row r="43" spans="3:3">
      <c r="C43" t="s">
        <v>29</v>
      </c>
    </row>
  </sheetData>
  <sortState ref="B6:M38">
    <sortCondition ref="M6:M38" descending="1"/>
  </sortState>
  <mergeCells count="5">
    <mergeCell ref="D6:D38"/>
    <mergeCell ref="G6:G38"/>
    <mergeCell ref="H6:H38"/>
    <mergeCell ref="J6:J38"/>
    <mergeCell ref="K6:K38"/>
  </mergeCells>
  <pageMargins left="0.751388888888889" right="0.35763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M35"/>
  <sheetViews>
    <sheetView topLeftCell="A15" workbookViewId="0">
      <selection activeCell="C36" sqref="C36"/>
    </sheetView>
  </sheetViews>
  <sheetFormatPr defaultColWidth="8.72727272727273" defaultRowHeight="13"/>
  <cols>
    <col min="2" max="2" width="5.63636363636364" customWidth="1"/>
    <col min="3" max="3" width="12.6363636363636" customWidth="1"/>
    <col min="4" max="11" width="6.63636363636364" customWidth="1"/>
    <col min="12" max="13" width="5.63636363636364" customWidth="1"/>
  </cols>
  <sheetData>
    <row r="2" spans="3:3">
      <c r="C2" t="s">
        <v>0</v>
      </c>
    </row>
    <row r="4" spans="3:3">
      <c r="C4" t="s">
        <v>64</v>
      </c>
    </row>
    <row r="5" spans="2:13">
      <c r="B5" s="1" t="s">
        <v>2</v>
      </c>
      <c r="C5" s="1" t="s">
        <v>3</v>
      </c>
      <c r="D5" s="1" t="s">
        <v>4</v>
      </c>
      <c r="E5" s="1" t="s">
        <v>5</v>
      </c>
      <c r="F5" s="1" t="s">
        <v>7</v>
      </c>
      <c r="G5" s="1" t="s">
        <v>6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</row>
    <row r="6" spans="2:13">
      <c r="B6" s="2">
        <v>1</v>
      </c>
      <c r="C6" s="18" t="s">
        <v>65</v>
      </c>
      <c r="D6" s="5">
        <v>20</v>
      </c>
      <c r="E6" s="5">
        <v>10</v>
      </c>
      <c r="F6" s="5">
        <v>2</v>
      </c>
      <c r="G6" s="5">
        <v>15</v>
      </c>
      <c r="H6" s="5">
        <v>15</v>
      </c>
      <c r="I6" s="5">
        <v>3</v>
      </c>
      <c r="J6" s="5"/>
      <c r="K6" s="5">
        <v>12</v>
      </c>
      <c r="L6" s="3">
        <f>SUM(D6:K6)</f>
        <v>77</v>
      </c>
      <c r="M6" s="3">
        <f>L6</f>
        <v>77</v>
      </c>
    </row>
    <row r="7" spans="2:13">
      <c r="B7" s="2">
        <v>2</v>
      </c>
      <c r="C7" s="19" t="s">
        <v>66</v>
      </c>
      <c r="D7" s="5">
        <v>12</v>
      </c>
      <c r="E7" s="5"/>
      <c r="F7" s="5"/>
      <c r="G7" s="5">
        <v>12</v>
      </c>
      <c r="H7" s="5">
        <v>8</v>
      </c>
      <c r="I7" s="5"/>
      <c r="J7" s="5">
        <v>15</v>
      </c>
      <c r="K7" s="5">
        <v>10</v>
      </c>
      <c r="L7" s="3">
        <f>SUM(D7:K7)</f>
        <v>57</v>
      </c>
      <c r="M7" s="3">
        <f>L7</f>
        <v>57</v>
      </c>
    </row>
    <row r="8" spans="2:13">
      <c r="B8" s="2">
        <v>3</v>
      </c>
      <c r="C8" s="19" t="s">
        <v>67</v>
      </c>
      <c r="D8" s="5"/>
      <c r="E8" s="5">
        <v>6</v>
      </c>
      <c r="F8" s="5">
        <v>6</v>
      </c>
      <c r="G8" s="5">
        <v>0</v>
      </c>
      <c r="H8" s="5"/>
      <c r="I8" s="5"/>
      <c r="J8" s="5"/>
      <c r="K8" s="5">
        <v>20</v>
      </c>
      <c r="L8" s="3">
        <f>SUM(D8:K8)</f>
        <v>32</v>
      </c>
      <c r="M8" s="3">
        <f>L8</f>
        <v>32</v>
      </c>
    </row>
    <row r="9" spans="2:13">
      <c r="B9" s="20">
        <v>4</v>
      </c>
      <c r="C9" s="21" t="s">
        <v>68</v>
      </c>
      <c r="D9" s="5"/>
      <c r="E9" s="5">
        <v>0</v>
      </c>
      <c r="F9" s="5">
        <v>3</v>
      </c>
      <c r="G9" s="5">
        <v>0</v>
      </c>
      <c r="H9" s="5">
        <v>12</v>
      </c>
      <c r="I9" s="5">
        <v>0</v>
      </c>
      <c r="J9" s="5"/>
      <c r="K9" s="5"/>
      <c r="L9" s="3">
        <f>SUM(D9:K9)</f>
        <v>15</v>
      </c>
      <c r="M9" s="3">
        <f>L9</f>
        <v>15</v>
      </c>
    </row>
    <row r="10" spans="2:13">
      <c r="B10" s="3"/>
      <c r="C10" s="3" t="s">
        <v>26</v>
      </c>
      <c r="D10" s="3">
        <v>4</v>
      </c>
      <c r="E10" s="3">
        <v>18</v>
      </c>
      <c r="F10" s="3">
        <v>20</v>
      </c>
      <c r="G10" s="3">
        <v>3</v>
      </c>
      <c r="H10" s="3">
        <v>5</v>
      </c>
      <c r="I10" s="3">
        <v>23</v>
      </c>
      <c r="J10" s="3">
        <v>3</v>
      </c>
      <c r="K10" s="3">
        <v>4</v>
      </c>
      <c r="L10" s="3">
        <f>SUM(D10:K10)</f>
        <v>80</v>
      </c>
      <c r="M10" s="3">
        <f>L10/8</f>
        <v>10</v>
      </c>
    </row>
    <row r="11" spans="2:13">
      <c r="B11" s="3"/>
      <c r="C11" s="3" t="s">
        <v>69</v>
      </c>
      <c r="D11" s="5"/>
      <c r="E11" s="5">
        <v>12</v>
      </c>
      <c r="F11" s="5">
        <v>20</v>
      </c>
      <c r="G11" s="5"/>
      <c r="H11" s="5"/>
      <c r="I11" s="5">
        <v>20</v>
      </c>
      <c r="J11" s="5"/>
      <c r="K11" s="5"/>
      <c r="L11" s="3">
        <f>SUM(D11:K11)</f>
        <v>52</v>
      </c>
      <c r="M11" s="3">
        <v>0</v>
      </c>
    </row>
    <row r="12" spans="2:13">
      <c r="B12" s="3"/>
      <c r="C12" s="3" t="s">
        <v>70</v>
      </c>
      <c r="D12" s="5"/>
      <c r="E12" s="5">
        <v>20</v>
      </c>
      <c r="F12" s="5">
        <v>15</v>
      </c>
      <c r="G12" s="5"/>
      <c r="H12" s="5"/>
      <c r="I12" s="5">
        <v>4</v>
      </c>
      <c r="J12" s="5"/>
      <c r="K12" s="5"/>
      <c r="L12" s="3">
        <f>SUM(D12:K12)</f>
        <v>39</v>
      </c>
      <c r="M12" s="3">
        <v>0</v>
      </c>
    </row>
    <row r="13" customFormat="1" spans="2:13">
      <c r="B13" s="3"/>
      <c r="C13" s="3" t="s">
        <v>71</v>
      </c>
      <c r="D13" s="5" t="s">
        <v>72</v>
      </c>
      <c r="E13" s="5">
        <v>15</v>
      </c>
      <c r="F13" s="5">
        <v>10</v>
      </c>
      <c r="G13" s="5"/>
      <c r="H13" s="5"/>
      <c r="I13" s="5">
        <v>8</v>
      </c>
      <c r="J13" s="5"/>
      <c r="K13" s="5"/>
      <c r="L13" s="3">
        <f>SUM(D13:K13)</f>
        <v>33</v>
      </c>
      <c r="M13" s="3">
        <v>0</v>
      </c>
    </row>
    <row r="14" spans="2:13">
      <c r="B14" s="3"/>
      <c r="C14" s="3" t="s">
        <v>73</v>
      </c>
      <c r="D14" s="5"/>
      <c r="E14" s="5">
        <v>2</v>
      </c>
      <c r="F14" s="5">
        <v>8</v>
      </c>
      <c r="G14" s="5"/>
      <c r="H14" s="5"/>
      <c r="I14" s="5">
        <v>2</v>
      </c>
      <c r="J14" s="5"/>
      <c r="K14" s="5"/>
      <c r="L14" s="3">
        <f>SUM(D14:K14)</f>
        <v>12</v>
      </c>
      <c r="M14" s="3">
        <v>0</v>
      </c>
    </row>
    <row r="15" spans="2:13">
      <c r="B15" s="3"/>
      <c r="C15" s="3" t="s">
        <v>74</v>
      </c>
      <c r="D15" s="5">
        <v>15</v>
      </c>
      <c r="E15" s="5"/>
      <c r="F15" s="5"/>
      <c r="G15" s="5">
        <v>20</v>
      </c>
      <c r="H15" s="5"/>
      <c r="I15" s="5"/>
      <c r="J15" s="5"/>
      <c r="K15" s="5">
        <v>15</v>
      </c>
      <c r="L15" s="3">
        <f>SUM(D15:K15)</f>
        <v>50</v>
      </c>
      <c r="M15" s="3">
        <v>0</v>
      </c>
    </row>
    <row r="16" spans="2:13">
      <c r="B16" s="3"/>
      <c r="C16" s="3" t="s">
        <v>75</v>
      </c>
      <c r="D16" s="5"/>
      <c r="E16" s="5">
        <v>8</v>
      </c>
      <c r="F16" s="5"/>
      <c r="G16" s="5"/>
      <c r="H16" s="5"/>
      <c r="I16" s="5"/>
      <c r="J16" s="5"/>
      <c r="K16" s="5"/>
      <c r="L16" s="3">
        <f>SUM(D16:K16)</f>
        <v>8</v>
      </c>
      <c r="M16" s="3">
        <v>0</v>
      </c>
    </row>
    <row r="17" spans="2:13">
      <c r="B17" s="3"/>
      <c r="C17" s="3" t="s">
        <v>76</v>
      </c>
      <c r="D17" s="5"/>
      <c r="E17" s="5">
        <v>4</v>
      </c>
      <c r="F17" s="5"/>
      <c r="G17" s="5"/>
      <c r="H17" s="5"/>
      <c r="I17" s="5"/>
      <c r="J17" s="5"/>
      <c r="K17" s="5"/>
      <c r="L17" s="3">
        <f>SUM(D17:K17)</f>
        <v>4</v>
      </c>
      <c r="M17" s="3">
        <v>0</v>
      </c>
    </row>
    <row r="18" spans="2:13">
      <c r="B18" s="3"/>
      <c r="C18" s="3" t="s">
        <v>25</v>
      </c>
      <c r="D18" s="5"/>
      <c r="E18" s="5">
        <v>3</v>
      </c>
      <c r="F18" s="5"/>
      <c r="G18" s="5"/>
      <c r="H18" s="5"/>
      <c r="I18" s="5"/>
      <c r="J18" s="5"/>
      <c r="K18" s="5"/>
      <c r="L18" s="3">
        <f>SUM(D18:K18)</f>
        <v>3</v>
      </c>
      <c r="M18" s="3">
        <v>0</v>
      </c>
    </row>
    <row r="19" customFormat="1" spans="2:13">
      <c r="B19" s="3"/>
      <c r="C19" s="3" t="s">
        <v>77</v>
      </c>
      <c r="D19" s="5"/>
      <c r="E19" s="5">
        <v>1</v>
      </c>
      <c r="F19" s="5"/>
      <c r="G19" s="5"/>
      <c r="H19" s="5"/>
      <c r="I19" s="5"/>
      <c r="J19" s="5"/>
      <c r="K19" s="5"/>
      <c r="L19" s="3">
        <f>SUM(D19:K19)</f>
        <v>1</v>
      </c>
      <c r="M19" s="3">
        <v>0</v>
      </c>
    </row>
    <row r="20" spans="2:13">
      <c r="B20" s="3"/>
      <c r="C20" s="3" t="s">
        <v>78</v>
      </c>
      <c r="D20" s="5"/>
      <c r="E20" s="5"/>
      <c r="F20" s="5">
        <v>12</v>
      </c>
      <c r="G20" s="5"/>
      <c r="H20" s="5"/>
      <c r="I20" s="5">
        <v>15</v>
      </c>
      <c r="J20" s="5"/>
      <c r="K20" s="5"/>
      <c r="L20" s="3">
        <f>SUM(D20:K20)</f>
        <v>27</v>
      </c>
      <c r="M20" s="3">
        <v>0</v>
      </c>
    </row>
    <row r="21" spans="2:13">
      <c r="B21" s="3"/>
      <c r="C21" s="3" t="s">
        <v>79</v>
      </c>
      <c r="D21" s="5"/>
      <c r="E21" s="5"/>
      <c r="F21" s="5">
        <v>4</v>
      </c>
      <c r="G21" s="5"/>
      <c r="H21" s="5"/>
      <c r="I21" s="5"/>
      <c r="J21" s="5"/>
      <c r="K21" s="5"/>
      <c r="L21" s="3">
        <f>SUM(D21:K21)</f>
        <v>4</v>
      </c>
      <c r="M21" s="3">
        <v>0</v>
      </c>
    </row>
    <row r="22" spans="2:13">
      <c r="B22" s="3"/>
      <c r="C22" s="3" t="s">
        <v>80</v>
      </c>
      <c r="D22" s="5"/>
      <c r="E22" s="5">
        <v>0</v>
      </c>
      <c r="F22" s="5">
        <v>1</v>
      </c>
      <c r="G22" s="5"/>
      <c r="H22" s="5"/>
      <c r="I22" s="5"/>
      <c r="J22" s="5"/>
      <c r="K22" s="5"/>
      <c r="L22" s="3">
        <f>SUM(D22:K22)</f>
        <v>1</v>
      </c>
      <c r="M22" s="3">
        <v>0</v>
      </c>
    </row>
    <row r="23" spans="2:13">
      <c r="B23" s="3"/>
      <c r="C23" s="3" t="s">
        <v>17</v>
      </c>
      <c r="D23" s="5"/>
      <c r="E23" s="5"/>
      <c r="F23" s="5"/>
      <c r="G23" s="5"/>
      <c r="H23" s="5">
        <v>20</v>
      </c>
      <c r="I23" s="5"/>
      <c r="J23" s="5"/>
      <c r="K23" s="5"/>
      <c r="L23" s="3">
        <f>SUM(D23:K23)</f>
        <v>20</v>
      </c>
      <c r="M23" s="3">
        <v>0</v>
      </c>
    </row>
    <row r="24" customFormat="1" spans="2:13">
      <c r="B24" s="3"/>
      <c r="C24" s="3" t="s">
        <v>19</v>
      </c>
      <c r="D24" s="5"/>
      <c r="E24" s="5"/>
      <c r="F24" s="5"/>
      <c r="G24" s="5"/>
      <c r="H24" s="5">
        <v>10</v>
      </c>
      <c r="I24" s="5"/>
      <c r="J24" s="5">
        <v>12</v>
      </c>
      <c r="K24" s="5"/>
      <c r="L24" s="3">
        <f>SUM(D24:K24)</f>
        <v>22</v>
      </c>
      <c r="M24" s="3">
        <v>0</v>
      </c>
    </row>
    <row r="25" spans="2:13">
      <c r="B25" s="3"/>
      <c r="C25" s="3" t="s">
        <v>81</v>
      </c>
      <c r="D25" s="5"/>
      <c r="E25" s="5"/>
      <c r="F25" s="5"/>
      <c r="G25" s="5"/>
      <c r="H25" s="5"/>
      <c r="I25" s="5">
        <v>12</v>
      </c>
      <c r="J25" s="5"/>
      <c r="K25" s="5"/>
      <c r="L25" s="3">
        <f>SUM(D25:K25)</f>
        <v>12</v>
      </c>
      <c r="M25" s="3">
        <v>0</v>
      </c>
    </row>
    <row r="26" spans="2:13">
      <c r="B26" s="3"/>
      <c r="C26" s="3" t="s">
        <v>82</v>
      </c>
      <c r="D26" s="5"/>
      <c r="E26" s="5"/>
      <c r="F26" s="5"/>
      <c r="G26" s="5"/>
      <c r="H26" s="5"/>
      <c r="I26" s="5">
        <v>10</v>
      </c>
      <c r="J26" s="5"/>
      <c r="K26" s="5"/>
      <c r="L26" s="3">
        <f>SUM(D26:K26)</f>
        <v>10</v>
      </c>
      <c r="M26" s="3">
        <v>0</v>
      </c>
    </row>
    <row r="27" spans="2:13">
      <c r="B27" s="3"/>
      <c r="C27" s="3" t="s">
        <v>83</v>
      </c>
      <c r="D27" s="5"/>
      <c r="E27" s="5"/>
      <c r="F27" s="5"/>
      <c r="G27" s="5"/>
      <c r="H27" s="5"/>
      <c r="I27" s="5">
        <v>6</v>
      </c>
      <c r="J27" s="5"/>
      <c r="K27" s="5"/>
      <c r="L27" s="3">
        <f>SUM(D27:K27)</f>
        <v>6</v>
      </c>
      <c r="M27" s="3">
        <v>0</v>
      </c>
    </row>
    <row r="28" spans="2:13">
      <c r="B28" s="3"/>
      <c r="C28" s="3" t="s">
        <v>84</v>
      </c>
      <c r="D28" s="5"/>
      <c r="E28" s="5"/>
      <c r="F28" s="5"/>
      <c r="G28" s="5"/>
      <c r="H28" s="5"/>
      <c r="I28" s="5">
        <v>1</v>
      </c>
      <c r="J28" s="5"/>
      <c r="K28" s="5"/>
      <c r="L28" s="3">
        <f>SUM(D28:K28)</f>
        <v>1</v>
      </c>
      <c r="M28" s="3">
        <v>0</v>
      </c>
    </row>
    <row r="29" spans="2:13">
      <c r="B29" s="3"/>
      <c r="C29" s="3" t="s">
        <v>85</v>
      </c>
      <c r="D29" s="5"/>
      <c r="E29" s="5"/>
      <c r="F29" s="5"/>
      <c r="G29" s="5"/>
      <c r="H29" s="5"/>
      <c r="I29" s="5"/>
      <c r="J29" s="5">
        <v>20</v>
      </c>
      <c r="K29" s="5"/>
      <c r="L29" s="3">
        <f>SUM(D29:K29)</f>
        <v>20</v>
      </c>
      <c r="M29" s="3">
        <v>0</v>
      </c>
    </row>
    <row r="30" spans="2:13">
      <c r="B30" s="3"/>
      <c r="C30" s="3"/>
      <c r="D30" s="5"/>
      <c r="E30" s="5"/>
      <c r="F30" s="5"/>
      <c r="G30" s="5"/>
      <c r="H30" s="5"/>
      <c r="I30" s="5"/>
      <c r="J30" s="5"/>
      <c r="K30" s="5"/>
      <c r="L30" s="3">
        <f>SUM(D30:K30)</f>
        <v>0</v>
      </c>
      <c r="M30" s="3">
        <v>0</v>
      </c>
    </row>
    <row r="31" spans="2:13">
      <c r="B31" s="22"/>
      <c r="C31" s="22"/>
      <c r="D31" s="23"/>
      <c r="E31" s="23"/>
      <c r="F31" s="23"/>
      <c r="G31" s="23"/>
      <c r="H31" s="23"/>
      <c r="I31" s="23"/>
      <c r="J31" s="23"/>
      <c r="K31" s="23"/>
      <c r="L31" s="22">
        <f>SUM(D31:K31)</f>
        <v>0</v>
      </c>
      <c r="M31" s="22">
        <v>0</v>
      </c>
    </row>
    <row r="33" customFormat="1" spans="10:10">
      <c r="J33" t="s">
        <v>86</v>
      </c>
    </row>
    <row r="34" customFormat="1" spans="10:10">
      <c r="J34" t="s">
        <v>87</v>
      </c>
    </row>
    <row r="35" spans="3:3">
      <c r="C35" t="s">
        <v>88</v>
      </c>
    </row>
  </sheetData>
  <sortState ref="B6:M31">
    <sortCondition ref="M6:M31" descending="1"/>
  </sortState>
  <pageMargins left="0.751388888888889" right="0.357638888888889" top="1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M28"/>
  <sheetViews>
    <sheetView zoomScale="120" zoomScaleNormal="120" topLeftCell="A4" workbookViewId="0">
      <selection activeCell="A4" sqref="A4"/>
    </sheetView>
  </sheetViews>
  <sheetFormatPr defaultColWidth="8.72727272727273" defaultRowHeight="13"/>
  <cols>
    <col min="1" max="1" width="5.17272727272727" customWidth="1"/>
    <col min="2" max="2" width="5.63636363636364" customWidth="1"/>
    <col min="3" max="3" width="12.6363636363636" customWidth="1"/>
    <col min="4" max="11" width="6.63636363636364" customWidth="1"/>
    <col min="12" max="13" width="5.63636363636364" customWidth="1"/>
  </cols>
  <sheetData>
    <row r="2" spans="3:3">
      <c r="C2" t="s">
        <v>0</v>
      </c>
    </row>
    <row r="4" spans="3:3">
      <c r="C4" t="s">
        <v>89</v>
      </c>
    </row>
    <row r="5" spans="2:13">
      <c r="B5" s="15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</row>
    <row r="6" spans="2:13">
      <c r="B6" s="16">
        <v>1</v>
      </c>
      <c r="C6" s="3" t="s">
        <v>90</v>
      </c>
      <c r="D6" s="4"/>
      <c r="E6" s="3">
        <v>3</v>
      </c>
      <c r="F6" s="3">
        <v>0</v>
      </c>
      <c r="G6" s="3">
        <v>20</v>
      </c>
      <c r="H6" s="4" t="s">
        <v>15</v>
      </c>
      <c r="I6" s="5">
        <v>10</v>
      </c>
      <c r="J6" s="4" t="s">
        <v>15</v>
      </c>
      <c r="K6" s="3">
        <v>0</v>
      </c>
      <c r="L6" s="3">
        <f>SUM(D6:K6)</f>
        <v>33</v>
      </c>
      <c r="M6" s="3">
        <f>L6</f>
        <v>33</v>
      </c>
    </row>
    <row r="7" spans="2:13">
      <c r="B7" s="17"/>
      <c r="C7" s="3" t="s">
        <v>91</v>
      </c>
      <c r="D7" s="4"/>
      <c r="E7" s="3">
        <v>6</v>
      </c>
      <c r="F7" s="3">
        <v>20</v>
      </c>
      <c r="G7" s="3"/>
      <c r="H7" s="6"/>
      <c r="I7" s="5">
        <v>15</v>
      </c>
      <c r="J7" s="6"/>
      <c r="K7" s="4" t="s">
        <v>15</v>
      </c>
      <c r="L7" s="3">
        <f>SUM(D7:K7)</f>
        <v>41</v>
      </c>
      <c r="M7" s="3">
        <v>0</v>
      </c>
    </row>
    <row r="8" spans="2:13">
      <c r="B8" s="17"/>
      <c r="C8" s="3" t="s">
        <v>92</v>
      </c>
      <c r="D8" s="6"/>
      <c r="E8" s="3">
        <v>8</v>
      </c>
      <c r="F8" s="3">
        <v>10</v>
      </c>
      <c r="G8" s="3"/>
      <c r="H8" s="6"/>
      <c r="I8" s="5">
        <v>20</v>
      </c>
      <c r="J8" s="6"/>
      <c r="K8" s="6"/>
      <c r="L8" s="3">
        <f>SUM(D8:K8)</f>
        <v>38</v>
      </c>
      <c r="M8" s="3">
        <v>0</v>
      </c>
    </row>
    <row r="9" spans="2:13">
      <c r="B9" s="17"/>
      <c r="C9" s="3" t="s">
        <v>93</v>
      </c>
      <c r="D9" s="6"/>
      <c r="E9" s="3">
        <v>2</v>
      </c>
      <c r="F9" s="3">
        <v>6</v>
      </c>
      <c r="G9" s="3"/>
      <c r="H9" s="6"/>
      <c r="I9" s="5">
        <v>12</v>
      </c>
      <c r="J9" s="6"/>
      <c r="K9" s="6"/>
      <c r="L9" s="3">
        <f t="shared" ref="L6:L24" si="0">SUM(D9:K9)</f>
        <v>20</v>
      </c>
      <c r="M9" s="3">
        <v>0</v>
      </c>
    </row>
    <row r="10" spans="2:13">
      <c r="B10" s="17"/>
      <c r="C10" s="3" t="s">
        <v>94</v>
      </c>
      <c r="D10" s="6"/>
      <c r="E10" s="3">
        <v>12</v>
      </c>
      <c r="F10" s="3">
        <v>1</v>
      </c>
      <c r="G10" s="3"/>
      <c r="H10" s="6"/>
      <c r="I10" s="5">
        <v>6</v>
      </c>
      <c r="J10" s="6"/>
      <c r="K10" s="6"/>
      <c r="L10" s="3">
        <f t="shared" si="0"/>
        <v>19</v>
      </c>
      <c r="M10" s="3">
        <v>0</v>
      </c>
    </row>
    <row r="11" spans="2:13">
      <c r="B11" s="17"/>
      <c r="C11" s="3" t="s">
        <v>95</v>
      </c>
      <c r="D11" s="6"/>
      <c r="E11" s="3">
        <v>4</v>
      </c>
      <c r="F11" s="3">
        <v>4</v>
      </c>
      <c r="G11" s="3"/>
      <c r="H11" s="6"/>
      <c r="I11" s="5">
        <v>8</v>
      </c>
      <c r="J11" s="6"/>
      <c r="K11" s="6"/>
      <c r="L11" s="3">
        <f t="shared" si="0"/>
        <v>16</v>
      </c>
      <c r="M11" s="3">
        <v>0</v>
      </c>
    </row>
    <row r="12" spans="2:13">
      <c r="B12" s="17"/>
      <c r="C12" s="3" t="s">
        <v>96</v>
      </c>
      <c r="D12" s="6"/>
      <c r="E12" s="3">
        <v>1</v>
      </c>
      <c r="F12" s="3">
        <v>8</v>
      </c>
      <c r="G12" s="3"/>
      <c r="H12" s="6"/>
      <c r="I12" s="5">
        <v>0</v>
      </c>
      <c r="J12" s="6"/>
      <c r="K12" s="6"/>
      <c r="L12" s="3">
        <f t="shared" si="0"/>
        <v>9</v>
      </c>
      <c r="M12" s="3">
        <v>0</v>
      </c>
    </row>
    <row r="13" spans="2:13">
      <c r="B13" s="17"/>
      <c r="C13" s="3" t="s">
        <v>97</v>
      </c>
      <c r="D13" s="6">
        <v>0</v>
      </c>
      <c r="E13" s="3">
        <v>10</v>
      </c>
      <c r="F13" s="3"/>
      <c r="G13" s="3"/>
      <c r="H13" s="6"/>
      <c r="I13" s="5"/>
      <c r="J13" s="6"/>
      <c r="K13" s="6"/>
      <c r="L13" s="3">
        <f t="shared" si="0"/>
        <v>10</v>
      </c>
      <c r="M13" s="3">
        <v>0</v>
      </c>
    </row>
    <row r="14" spans="2:13">
      <c r="B14" s="17"/>
      <c r="C14" s="3" t="s">
        <v>98</v>
      </c>
      <c r="D14" s="6" t="s">
        <v>15</v>
      </c>
      <c r="E14" s="3">
        <v>20</v>
      </c>
      <c r="F14" s="1">
        <v>15</v>
      </c>
      <c r="G14" s="3"/>
      <c r="H14" s="6"/>
      <c r="I14" s="5"/>
      <c r="J14" s="6"/>
      <c r="K14" s="6"/>
      <c r="L14" s="3">
        <f t="shared" si="0"/>
        <v>35</v>
      </c>
      <c r="M14" s="3">
        <v>0</v>
      </c>
    </row>
    <row r="15" spans="2:13">
      <c r="B15" s="17"/>
      <c r="C15" s="3" t="s">
        <v>99</v>
      </c>
      <c r="D15" s="6"/>
      <c r="E15" s="3">
        <v>15</v>
      </c>
      <c r="F15" s="3"/>
      <c r="G15" s="3"/>
      <c r="H15" s="6"/>
      <c r="I15" s="5">
        <v>2</v>
      </c>
      <c r="J15" s="6"/>
      <c r="K15" s="6"/>
      <c r="L15" s="3">
        <f t="shared" si="0"/>
        <v>17</v>
      </c>
      <c r="M15" s="3">
        <v>0</v>
      </c>
    </row>
    <row r="16" spans="2:13">
      <c r="B16" s="17"/>
      <c r="C16" s="3" t="s">
        <v>100</v>
      </c>
      <c r="D16" s="6"/>
      <c r="E16" s="3"/>
      <c r="F16" s="3"/>
      <c r="G16" s="3">
        <v>15</v>
      </c>
      <c r="H16" s="6"/>
      <c r="I16" s="5"/>
      <c r="J16" s="6"/>
      <c r="K16" s="6"/>
      <c r="L16" s="3">
        <f t="shared" si="0"/>
        <v>15</v>
      </c>
      <c r="M16" s="3">
        <v>0</v>
      </c>
    </row>
    <row r="17" spans="2:13">
      <c r="B17" s="17"/>
      <c r="C17" s="3" t="s">
        <v>101</v>
      </c>
      <c r="D17" s="6"/>
      <c r="E17" s="3"/>
      <c r="F17" s="3"/>
      <c r="G17" s="3"/>
      <c r="H17" s="6"/>
      <c r="I17" s="5">
        <v>4</v>
      </c>
      <c r="J17" s="6"/>
      <c r="K17" s="6"/>
      <c r="L17" s="3">
        <f t="shared" si="0"/>
        <v>4</v>
      </c>
      <c r="M17" s="3">
        <v>0</v>
      </c>
    </row>
    <row r="18" spans="2:13">
      <c r="B18" s="17"/>
      <c r="C18" s="3" t="s">
        <v>102</v>
      </c>
      <c r="D18" s="6"/>
      <c r="E18" s="3"/>
      <c r="F18" s="3">
        <v>12</v>
      </c>
      <c r="G18" s="3"/>
      <c r="H18" s="6"/>
      <c r="I18" s="5">
        <v>3</v>
      </c>
      <c r="J18" s="6"/>
      <c r="K18" s="6"/>
      <c r="L18" s="3">
        <f t="shared" si="0"/>
        <v>15</v>
      </c>
      <c r="M18" s="3">
        <v>0</v>
      </c>
    </row>
    <row r="19" spans="2:13">
      <c r="B19" s="17"/>
      <c r="C19" s="3" t="s">
        <v>103</v>
      </c>
      <c r="D19" s="6"/>
      <c r="E19" s="3"/>
      <c r="F19" s="3"/>
      <c r="G19" s="3"/>
      <c r="H19" s="6"/>
      <c r="I19" s="5">
        <v>1</v>
      </c>
      <c r="J19" s="6"/>
      <c r="K19" s="6"/>
      <c r="L19" s="3">
        <f t="shared" si="0"/>
        <v>1</v>
      </c>
      <c r="M19" s="3">
        <v>0</v>
      </c>
    </row>
    <row r="20" spans="2:13">
      <c r="B20" s="17"/>
      <c r="C20" s="3" t="s">
        <v>104</v>
      </c>
      <c r="D20" s="6"/>
      <c r="E20" s="3"/>
      <c r="F20" s="3">
        <v>3</v>
      </c>
      <c r="G20" s="3"/>
      <c r="H20" s="6"/>
      <c r="I20" s="5"/>
      <c r="J20" s="6"/>
      <c r="K20" s="6"/>
      <c r="L20" s="3">
        <f t="shared" si="0"/>
        <v>3</v>
      </c>
      <c r="M20" s="3">
        <v>0</v>
      </c>
    </row>
    <row r="21" spans="2:13">
      <c r="B21" s="17"/>
      <c r="C21" s="3" t="s">
        <v>105</v>
      </c>
      <c r="D21" s="6"/>
      <c r="E21" s="3"/>
      <c r="F21" s="3">
        <v>2</v>
      </c>
      <c r="G21" s="3"/>
      <c r="H21" s="6"/>
      <c r="I21" s="5"/>
      <c r="J21" s="6"/>
      <c r="K21" s="6"/>
      <c r="L21" s="3">
        <f t="shared" si="0"/>
        <v>2</v>
      </c>
      <c r="M21" s="3">
        <v>0</v>
      </c>
    </row>
    <row r="22" spans="2:13">
      <c r="B22" s="3"/>
      <c r="C22" s="3"/>
      <c r="D22" s="6"/>
      <c r="E22" s="3"/>
      <c r="F22" s="3"/>
      <c r="G22" s="3"/>
      <c r="H22" s="6"/>
      <c r="I22" s="5"/>
      <c r="J22" s="6"/>
      <c r="K22" s="6"/>
      <c r="L22" s="3">
        <f t="shared" si="0"/>
        <v>0</v>
      </c>
      <c r="M22" s="3"/>
    </row>
    <row r="23" spans="2:13">
      <c r="B23" s="3"/>
      <c r="C23" s="3"/>
      <c r="D23" s="8"/>
      <c r="E23" s="1"/>
      <c r="F23" s="3"/>
      <c r="G23" s="1"/>
      <c r="H23" s="8"/>
      <c r="I23" s="5"/>
      <c r="J23" s="8"/>
      <c r="K23" s="8"/>
      <c r="L23" s="3">
        <f t="shared" si="0"/>
        <v>0</v>
      </c>
      <c r="M23" s="3"/>
    </row>
    <row r="24" spans="3:13">
      <c r="C24" t="s">
        <v>26</v>
      </c>
      <c r="D24">
        <v>1</v>
      </c>
      <c r="E24">
        <v>10</v>
      </c>
      <c r="F24">
        <v>12</v>
      </c>
      <c r="G24">
        <v>2</v>
      </c>
      <c r="H24">
        <v>0</v>
      </c>
      <c r="I24">
        <v>11</v>
      </c>
      <c r="J24">
        <v>0</v>
      </c>
      <c r="K24">
        <v>1</v>
      </c>
      <c r="L24">
        <f t="shared" si="0"/>
        <v>37</v>
      </c>
      <c r="M24">
        <f>(L24-D240-K24)/4</f>
        <v>9</v>
      </c>
    </row>
    <row r="26" spans="10:10">
      <c r="J26" t="s">
        <v>106</v>
      </c>
    </row>
    <row r="27" spans="10:10">
      <c r="J27" t="s">
        <v>107</v>
      </c>
    </row>
    <row r="28" spans="3:3">
      <c r="C28" t="s">
        <v>108</v>
      </c>
    </row>
  </sheetData>
  <sortState ref="B6:M23">
    <sortCondition ref="M6:M23" descending="1"/>
  </sortState>
  <mergeCells count="4">
    <mergeCell ref="D14:D23"/>
    <mergeCell ref="H6:H23"/>
    <mergeCell ref="J6:J23"/>
    <mergeCell ref="K7:K23"/>
  </mergeCells>
  <pageMargins left="0.751388888888889" right="0.357638888888889" top="1" bottom="1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M35"/>
  <sheetViews>
    <sheetView workbookViewId="0">
      <selection activeCell="E20" sqref="E20"/>
    </sheetView>
  </sheetViews>
  <sheetFormatPr defaultColWidth="8.72727272727273" defaultRowHeight="13"/>
  <cols>
    <col min="1" max="1" width="5.17272727272727" customWidth="1"/>
    <col min="2" max="2" width="5.63636363636364" style="13" customWidth="1"/>
    <col min="3" max="3" width="12.6363636363636" customWidth="1"/>
    <col min="4" max="11" width="6.63636363636364" customWidth="1"/>
    <col min="12" max="13" width="5.63636363636364" customWidth="1"/>
  </cols>
  <sheetData>
    <row r="2" spans="3:3">
      <c r="C2" t="s">
        <v>0</v>
      </c>
    </row>
    <row r="4" spans="3:3">
      <c r="C4" t="s">
        <v>109</v>
      </c>
    </row>
    <row r="5" spans="2:13">
      <c r="B5" s="1" t="s">
        <v>2</v>
      </c>
      <c r="C5" s="1" t="s">
        <v>3</v>
      </c>
      <c r="D5" s="1" t="s">
        <v>4</v>
      </c>
      <c r="E5" s="1" t="s">
        <v>5</v>
      </c>
      <c r="F5" s="1" t="s">
        <v>7</v>
      </c>
      <c r="G5" s="1" t="s">
        <v>6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3" t="s">
        <v>13</v>
      </c>
    </row>
    <row r="6" spans="2:13">
      <c r="B6" s="2">
        <v>1</v>
      </c>
      <c r="C6" s="3" t="s">
        <v>110</v>
      </c>
      <c r="D6" s="3">
        <v>12</v>
      </c>
      <c r="E6" s="3"/>
      <c r="F6" s="3">
        <v>4</v>
      </c>
      <c r="G6" s="3">
        <v>20</v>
      </c>
      <c r="H6" s="3">
        <v>20</v>
      </c>
      <c r="I6" s="5">
        <v>0</v>
      </c>
      <c r="J6" s="5">
        <v>15</v>
      </c>
      <c r="K6" s="5">
        <v>15</v>
      </c>
      <c r="L6" s="3">
        <f t="shared" ref="L6:L15" si="0">SUM(D6:K6)</f>
        <v>86</v>
      </c>
      <c r="M6" s="3">
        <f t="shared" ref="M6:M11" si="1">L6</f>
        <v>86</v>
      </c>
    </row>
    <row r="7" spans="2:13">
      <c r="B7" s="2">
        <v>2</v>
      </c>
      <c r="C7" s="3" t="s">
        <v>111</v>
      </c>
      <c r="D7" s="3">
        <v>15</v>
      </c>
      <c r="E7" s="3">
        <v>8</v>
      </c>
      <c r="F7" s="3">
        <v>12</v>
      </c>
      <c r="G7" s="3"/>
      <c r="H7" s="3">
        <v>12</v>
      </c>
      <c r="I7" s="5">
        <v>6</v>
      </c>
      <c r="J7" s="5">
        <v>20</v>
      </c>
      <c r="K7" s="5"/>
      <c r="L7" s="3">
        <f t="shared" si="0"/>
        <v>73</v>
      </c>
      <c r="M7" s="3">
        <f t="shared" si="1"/>
        <v>73</v>
      </c>
    </row>
    <row r="8" spans="2:13">
      <c r="B8" s="1">
        <v>3</v>
      </c>
      <c r="C8" s="3" t="s">
        <v>112</v>
      </c>
      <c r="D8" s="3"/>
      <c r="E8" s="1"/>
      <c r="F8" s="1"/>
      <c r="G8" s="3">
        <v>10</v>
      </c>
      <c r="H8" s="3">
        <v>6</v>
      </c>
      <c r="I8" s="5"/>
      <c r="J8" s="5">
        <v>8</v>
      </c>
      <c r="K8" s="5">
        <v>20</v>
      </c>
      <c r="L8" s="3">
        <f t="shared" si="0"/>
        <v>44</v>
      </c>
      <c r="M8" s="3">
        <f t="shared" si="1"/>
        <v>44</v>
      </c>
    </row>
    <row r="9" spans="2:13">
      <c r="B9" s="1">
        <v>4</v>
      </c>
      <c r="C9" s="3" t="s">
        <v>113</v>
      </c>
      <c r="D9" s="3">
        <v>8</v>
      </c>
      <c r="E9" s="3"/>
      <c r="F9" s="3"/>
      <c r="G9" s="3">
        <v>12</v>
      </c>
      <c r="H9" s="3">
        <v>8</v>
      </c>
      <c r="I9" s="5"/>
      <c r="J9" s="5"/>
      <c r="K9" s="5">
        <v>12</v>
      </c>
      <c r="L9" s="3">
        <f t="shared" si="0"/>
        <v>40</v>
      </c>
      <c r="M9" s="3">
        <f t="shared" si="1"/>
        <v>40</v>
      </c>
    </row>
    <row r="10" spans="2:13">
      <c r="B10" s="1">
        <v>5</v>
      </c>
      <c r="C10" s="3" t="s">
        <v>114</v>
      </c>
      <c r="D10" s="3">
        <v>10</v>
      </c>
      <c r="E10" s="3">
        <v>1</v>
      </c>
      <c r="F10" s="3"/>
      <c r="G10" s="3"/>
      <c r="H10" s="3"/>
      <c r="I10" s="5">
        <v>1</v>
      </c>
      <c r="J10" s="5">
        <v>10</v>
      </c>
      <c r="K10" s="5">
        <v>10</v>
      </c>
      <c r="L10" s="3">
        <f t="shared" si="0"/>
        <v>32</v>
      </c>
      <c r="M10" s="3">
        <f t="shared" si="1"/>
        <v>32</v>
      </c>
    </row>
    <row r="11" spans="2:13">
      <c r="B11" s="1">
        <v>6</v>
      </c>
      <c r="C11" s="3" t="s">
        <v>115</v>
      </c>
      <c r="D11" s="3">
        <v>6</v>
      </c>
      <c r="E11" s="3"/>
      <c r="F11" s="3"/>
      <c r="G11" s="3"/>
      <c r="H11" s="3">
        <v>4</v>
      </c>
      <c r="I11" s="5"/>
      <c r="J11" s="5">
        <v>12</v>
      </c>
      <c r="K11" s="5">
        <v>8</v>
      </c>
      <c r="L11" s="3">
        <f t="shared" si="0"/>
        <v>30</v>
      </c>
      <c r="M11" s="3">
        <f t="shared" si="1"/>
        <v>30</v>
      </c>
    </row>
    <row r="12" spans="2:13">
      <c r="B12" s="1"/>
      <c r="C12" s="14" t="s">
        <v>116</v>
      </c>
      <c r="D12" s="3"/>
      <c r="E12" s="3">
        <v>20</v>
      </c>
      <c r="F12" s="3">
        <v>20</v>
      </c>
      <c r="G12" s="3"/>
      <c r="H12" s="3"/>
      <c r="I12" s="5">
        <v>20</v>
      </c>
      <c r="J12" s="5"/>
      <c r="K12" s="5"/>
      <c r="L12" s="3">
        <f t="shared" si="0"/>
        <v>60</v>
      </c>
      <c r="M12" s="3">
        <v>0</v>
      </c>
    </row>
    <row r="13" spans="2:13">
      <c r="B13" s="1"/>
      <c r="C13" s="3" t="s">
        <v>117</v>
      </c>
      <c r="D13" s="3"/>
      <c r="E13" s="3">
        <v>15</v>
      </c>
      <c r="F13" s="3">
        <v>10</v>
      </c>
      <c r="G13" s="3"/>
      <c r="H13" s="3"/>
      <c r="I13" s="5">
        <v>15</v>
      </c>
      <c r="J13" s="5"/>
      <c r="K13" s="5"/>
      <c r="L13" s="3">
        <f t="shared" si="0"/>
        <v>40</v>
      </c>
      <c r="M13" s="3">
        <v>0</v>
      </c>
    </row>
    <row r="14" spans="2:13">
      <c r="B14" s="1"/>
      <c r="C14" s="3" t="s">
        <v>118</v>
      </c>
      <c r="D14" s="3">
        <v>20</v>
      </c>
      <c r="E14" s="3"/>
      <c r="F14" s="3"/>
      <c r="G14" s="3">
        <v>15</v>
      </c>
      <c r="H14" s="3"/>
      <c r="I14" s="5">
        <v>3</v>
      </c>
      <c r="J14" s="5"/>
      <c r="K14" s="5"/>
      <c r="L14" s="3">
        <f t="shared" si="0"/>
        <v>38</v>
      </c>
      <c r="M14" s="3">
        <v>0</v>
      </c>
    </row>
    <row r="15" spans="2:13">
      <c r="B15" s="1"/>
      <c r="C15" s="3" t="s">
        <v>119</v>
      </c>
      <c r="D15" s="3"/>
      <c r="E15" s="3">
        <v>12</v>
      </c>
      <c r="F15" s="3">
        <v>3</v>
      </c>
      <c r="G15" s="3"/>
      <c r="H15" s="3"/>
      <c r="I15" s="5">
        <v>10</v>
      </c>
      <c r="J15" s="5"/>
      <c r="K15" s="5"/>
      <c r="L15" s="3">
        <f t="shared" si="0"/>
        <v>25</v>
      </c>
      <c r="M15" s="3">
        <v>0</v>
      </c>
    </row>
    <row r="16" spans="2:13">
      <c r="B16" s="1"/>
      <c r="C16" s="3" t="s">
        <v>83</v>
      </c>
      <c r="D16" s="3"/>
      <c r="E16" s="3">
        <v>6</v>
      </c>
      <c r="F16" s="3">
        <v>15</v>
      </c>
      <c r="G16" s="3"/>
      <c r="H16" s="3"/>
      <c r="I16" s="5"/>
      <c r="J16" s="5"/>
      <c r="K16" s="5"/>
      <c r="L16" s="3">
        <f t="shared" ref="L6:L29" si="2">SUM(D16:K16)</f>
        <v>21</v>
      </c>
      <c r="M16" s="3">
        <v>0</v>
      </c>
    </row>
    <row r="17" spans="2:13">
      <c r="B17" s="1"/>
      <c r="C17" s="3" t="s">
        <v>120</v>
      </c>
      <c r="D17" s="3"/>
      <c r="E17" s="3"/>
      <c r="F17" s="3">
        <v>8</v>
      </c>
      <c r="G17" s="3"/>
      <c r="H17" s="3"/>
      <c r="I17" s="5">
        <v>12</v>
      </c>
      <c r="J17" s="5"/>
      <c r="K17" s="5"/>
      <c r="L17" s="3">
        <f t="shared" si="2"/>
        <v>20</v>
      </c>
      <c r="M17" s="3">
        <v>0</v>
      </c>
    </row>
    <row r="18" spans="2:13">
      <c r="B18" s="1"/>
      <c r="C18" s="3" t="s">
        <v>121</v>
      </c>
      <c r="D18" s="3"/>
      <c r="E18" s="3">
        <v>10</v>
      </c>
      <c r="F18" s="3">
        <v>6</v>
      </c>
      <c r="G18" s="3"/>
      <c r="H18" s="3"/>
      <c r="I18" s="5"/>
      <c r="J18" s="5"/>
      <c r="K18" s="5"/>
      <c r="L18" s="3">
        <f t="shared" si="2"/>
        <v>16</v>
      </c>
      <c r="M18" s="3">
        <v>0</v>
      </c>
    </row>
    <row r="19" spans="2:13">
      <c r="B19" s="1"/>
      <c r="C19" s="3" t="s">
        <v>122</v>
      </c>
      <c r="D19" s="3"/>
      <c r="E19" s="3"/>
      <c r="F19" s="3">
        <v>0</v>
      </c>
      <c r="G19" s="3"/>
      <c r="H19" s="1"/>
      <c r="I19" s="5">
        <v>8</v>
      </c>
      <c r="J19" s="5"/>
      <c r="K19" s="5"/>
      <c r="L19" s="3">
        <f t="shared" si="2"/>
        <v>8</v>
      </c>
      <c r="M19" s="3">
        <v>0</v>
      </c>
    </row>
    <row r="20" spans="2:13">
      <c r="B20" s="1"/>
      <c r="C20" s="3" t="s">
        <v>123</v>
      </c>
      <c r="D20" s="3"/>
      <c r="E20" s="3">
        <v>4</v>
      </c>
      <c r="F20" s="3"/>
      <c r="G20" s="3"/>
      <c r="H20" s="3"/>
      <c r="I20" s="5"/>
      <c r="J20" s="5"/>
      <c r="K20" s="5"/>
      <c r="L20" s="3">
        <f t="shared" si="2"/>
        <v>4</v>
      </c>
      <c r="M20" s="3">
        <v>0</v>
      </c>
    </row>
    <row r="21" spans="2:13">
      <c r="B21" s="1"/>
      <c r="C21" s="3" t="s">
        <v>124</v>
      </c>
      <c r="D21" s="3"/>
      <c r="E21" s="3">
        <v>3</v>
      </c>
      <c r="F21" s="3"/>
      <c r="G21" s="3"/>
      <c r="H21" s="3"/>
      <c r="I21" s="5"/>
      <c r="J21" s="5"/>
      <c r="K21" s="5"/>
      <c r="L21" s="3">
        <f t="shared" si="2"/>
        <v>3</v>
      </c>
      <c r="M21" s="3">
        <v>0</v>
      </c>
    </row>
    <row r="22" spans="2:13">
      <c r="B22" s="1"/>
      <c r="C22" s="3" t="s">
        <v>125</v>
      </c>
      <c r="D22" s="3"/>
      <c r="E22" s="3">
        <v>2</v>
      </c>
      <c r="F22" s="3"/>
      <c r="G22" s="3"/>
      <c r="H22" s="3"/>
      <c r="I22" s="5"/>
      <c r="J22" s="5"/>
      <c r="K22" s="5"/>
      <c r="L22" s="3">
        <f t="shared" si="2"/>
        <v>2</v>
      </c>
      <c r="M22" s="3">
        <v>0</v>
      </c>
    </row>
    <row r="23" spans="2:13">
      <c r="B23" s="1"/>
      <c r="C23" s="3" t="s">
        <v>126</v>
      </c>
      <c r="D23" s="3"/>
      <c r="E23" s="3"/>
      <c r="F23" s="3"/>
      <c r="G23" s="3"/>
      <c r="H23" s="3">
        <v>15</v>
      </c>
      <c r="I23" s="5"/>
      <c r="J23" s="5"/>
      <c r="K23" s="5"/>
      <c r="L23" s="3">
        <f t="shared" si="2"/>
        <v>15</v>
      </c>
      <c r="M23" s="3">
        <v>0</v>
      </c>
    </row>
    <row r="24" spans="2:13">
      <c r="B24" s="1"/>
      <c r="C24" s="3" t="s">
        <v>36</v>
      </c>
      <c r="D24" s="3"/>
      <c r="E24" s="3"/>
      <c r="F24" s="3"/>
      <c r="G24" s="3"/>
      <c r="H24" s="3">
        <v>10</v>
      </c>
      <c r="I24" s="5"/>
      <c r="J24" s="5"/>
      <c r="K24" s="5"/>
      <c r="L24" s="3">
        <f t="shared" si="2"/>
        <v>10</v>
      </c>
      <c r="M24" s="3">
        <v>0</v>
      </c>
    </row>
    <row r="25" spans="2:13">
      <c r="B25" s="1"/>
      <c r="C25" s="3" t="s">
        <v>127</v>
      </c>
      <c r="D25" s="3"/>
      <c r="E25" s="3"/>
      <c r="F25" s="3"/>
      <c r="G25" s="3"/>
      <c r="H25" s="3"/>
      <c r="I25" s="5">
        <v>4</v>
      </c>
      <c r="J25" s="5"/>
      <c r="K25" s="5"/>
      <c r="L25" s="3">
        <f t="shared" si="2"/>
        <v>4</v>
      </c>
      <c r="M25" s="3">
        <v>0</v>
      </c>
    </row>
    <row r="26" spans="2:13">
      <c r="B26" s="1"/>
      <c r="C26" s="3" t="s">
        <v>128</v>
      </c>
      <c r="D26" s="3"/>
      <c r="E26" s="3"/>
      <c r="F26" s="3"/>
      <c r="G26" s="3"/>
      <c r="H26" s="3"/>
      <c r="I26" s="5">
        <v>2</v>
      </c>
      <c r="J26" s="5"/>
      <c r="K26" s="5"/>
      <c r="L26" s="3">
        <f t="shared" si="2"/>
        <v>2</v>
      </c>
      <c r="M26" s="3">
        <v>0</v>
      </c>
    </row>
    <row r="27" spans="2:13">
      <c r="B27" s="1"/>
      <c r="C27" s="3" t="s">
        <v>85</v>
      </c>
      <c r="D27" s="3"/>
      <c r="E27" s="3"/>
      <c r="F27" s="3"/>
      <c r="G27" s="3"/>
      <c r="H27" s="3"/>
      <c r="I27" s="5"/>
      <c r="J27" s="5"/>
      <c r="K27" s="5">
        <v>6</v>
      </c>
      <c r="L27" s="3">
        <f t="shared" si="2"/>
        <v>6</v>
      </c>
      <c r="M27" s="3">
        <v>0</v>
      </c>
    </row>
    <row r="28" spans="2:13">
      <c r="B28" s="1"/>
      <c r="C28" s="3" t="s">
        <v>129</v>
      </c>
      <c r="D28" s="3"/>
      <c r="E28" s="3"/>
      <c r="F28" s="3"/>
      <c r="G28" s="3"/>
      <c r="H28" s="3"/>
      <c r="I28" s="5"/>
      <c r="J28" s="5"/>
      <c r="K28" s="5">
        <v>4</v>
      </c>
      <c r="L28" s="3">
        <f t="shared" si="2"/>
        <v>4</v>
      </c>
      <c r="M28" s="3">
        <v>0</v>
      </c>
    </row>
    <row r="29" spans="2:13">
      <c r="B29" s="1"/>
      <c r="C29" s="3" t="s">
        <v>130</v>
      </c>
      <c r="D29" s="3"/>
      <c r="E29" s="3"/>
      <c r="F29" s="3"/>
      <c r="G29" s="3"/>
      <c r="H29" s="3"/>
      <c r="I29" s="5"/>
      <c r="J29" s="5"/>
      <c r="K29" s="5">
        <v>3</v>
      </c>
      <c r="L29" s="3">
        <f t="shared" si="2"/>
        <v>3</v>
      </c>
      <c r="M29" s="3">
        <v>0</v>
      </c>
    </row>
    <row r="30" spans="2:13">
      <c r="B30" s="1"/>
      <c r="C30" s="3"/>
      <c r="D30" s="3"/>
      <c r="E30" s="3"/>
      <c r="F30" s="3"/>
      <c r="G30" s="3"/>
      <c r="H30" s="3"/>
      <c r="I30" s="5"/>
      <c r="J30" s="5"/>
      <c r="K30" s="5"/>
      <c r="L30" s="3"/>
      <c r="M30" s="3"/>
    </row>
    <row r="31" spans="3:13">
      <c r="C31" t="s">
        <v>26</v>
      </c>
      <c r="D31">
        <v>6</v>
      </c>
      <c r="E31">
        <v>10</v>
      </c>
      <c r="F31">
        <v>9</v>
      </c>
      <c r="G31">
        <v>4</v>
      </c>
      <c r="H31">
        <v>7</v>
      </c>
      <c r="I31">
        <v>11</v>
      </c>
      <c r="J31">
        <v>5</v>
      </c>
      <c r="K31">
        <v>8</v>
      </c>
      <c r="L31">
        <f>SUM(D31:K31)</f>
        <v>60</v>
      </c>
      <c r="M31">
        <f>L31/8</f>
        <v>7.5</v>
      </c>
    </row>
    <row r="33" customFormat="1" spans="2:10">
      <c r="B33" s="13"/>
      <c r="J33" t="s">
        <v>131</v>
      </c>
    </row>
    <row r="34" customFormat="1" spans="2:10">
      <c r="B34" s="13"/>
      <c r="J34" t="s">
        <v>132</v>
      </c>
    </row>
    <row r="35" spans="3:3">
      <c r="C35" t="s">
        <v>133</v>
      </c>
    </row>
  </sheetData>
  <sortState ref="B6:M30">
    <sortCondition ref="M6:M30" descending="1"/>
  </sortState>
  <pageMargins left="0.751388888888889" right="0.357638888888889" top="1" bottom="1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M37"/>
  <sheetViews>
    <sheetView workbookViewId="0">
      <selection activeCell="C18" sqref="C18"/>
    </sheetView>
  </sheetViews>
  <sheetFormatPr defaultColWidth="8.72727272727273" defaultRowHeight="13"/>
  <cols>
    <col min="1" max="1" width="5.17272727272727" customWidth="1"/>
    <col min="2" max="2" width="5.63636363636364" customWidth="1"/>
    <col min="3" max="3" width="12.6363636363636" customWidth="1"/>
    <col min="4" max="11" width="6.63636363636364" customWidth="1"/>
    <col min="12" max="13" width="5.63636363636364" customWidth="1"/>
  </cols>
  <sheetData>
    <row r="2" spans="3:3">
      <c r="C2" t="s">
        <v>0</v>
      </c>
    </row>
    <row r="4" spans="3:3">
      <c r="C4" t="s">
        <v>134</v>
      </c>
    </row>
    <row r="5" spans="2:13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9" t="s">
        <v>13</v>
      </c>
    </row>
    <row r="6" spans="2:13">
      <c r="B6" s="2">
        <v>1</v>
      </c>
      <c r="C6" s="3" t="s">
        <v>135</v>
      </c>
      <c r="D6" s="3">
        <v>20</v>
      </c>
      <c r="E6" s="3"/>
      <c r="F6" s="3"/>
      <c r="G6" s="3">
        <v>20</v>
      </c>
      <c r="H6" s="3">
        <v>20</v>
      </c>
      <c r="I6" s="10"/>
      <c r="J6" s="3"/>
      <c r="K6" s="3">
        <v>20</v>
      </c>
      <c r="L6" s="3">
        <f t="shared" ref="L6:L34" si="0">SUM(D6:K6)</f>
        <v>80</v>
      </c>
      <c r="M6" s="11">
        <f>L6</f>
        <v>80</v>
      </c>
    </row>
    <row r="7" spans="2:13">
      <c r="B7" s="2">
        <v>2</v>
      </c>
      <c r="C7" s="3" t="s">
        <v>136</v>
      </c>
      <c r="D7" s="3">
        <v>15</v>
      </c>
      <c r="E7" s="3"/>
      <c r="F7" s="3"/>
      <c r="G7" s="3">
        <v>15</v>
      </c>
      <c r="H7" s="3"/>
      <c r="I7" s="5"/>
      <c r="J7" s="3">
        <v>20</v>
      </c>
      <c r="K7" s="3">
        <v>15</v>
      </c>
      <c r="L7" s="3">
        <f t="shared" si="0"/>
        <v>65</v>
      </c>
      <c r="M7" s="11">
        <f>L7</f>
        <v>65</v>
      </c>
    </row>
    <row r="8" spans="2:13">
      <c r="B8" s="2">
        <v>3</v>
      </c>
      <c r="C8" s="3" t="s">
        <v>137</v>
      </c>
      <c r="D8" s="3">
        <v>12</v>
      </c>
      <c r="E8" s="3"/>
      <c r="F8" s="3"/>
      <c r="G8" s="3">
        <v>10</v>
      </c>
      <c r="H8" s="3">
        <v>15</v>
      </c>
      <c r="I8" s="5"/>
      <c r="J8" s="3">
        <v>15</v>
      </c>
      <c r="K8" s="3"/>
      <c r="L8" s="3">
        <f t="shared" si="0"/>
        <v>52</v>
      </c>
      <c r="M8" s="11">
        <f>L8</f>
        <v>52</v>
      </c>
    </row>
    <row r="9" spans="2:13">
      <c r="B9" s="1">
        <v>4</v>
      </c>
      <c r="C9" s="3" t="s">
        <v>56</v>
      </c>
      <c r="D9" s="3">
        <v>8</v>
      </c>
      <c r="E9" s="3"/>
      <c r="F9" s="3"/>
      <c r="G9" s="3">
        <v>12</v>
      </c>
      <c r="H9" s="3">
        <v>8</v>
      </c>
      <c r="I9" s="5"/>
      <c r="J9" s="3">
        <v>12</v>
      </c>
      <c r="K9" s="3">
        <v>10</v>
      </c>
      <c r="L9" s="3">
        <f t="shared" si="0"/>
        <v>50</v>
      </c>
      <c r="M9" s="11">
        <f>L9</f>
        <v>50</v>
      </c>
    </row>
    <row r="10" spans="2:13">
      <c r="B10" s="3"/>
      <c r="C10" s="3" t="s">
        <v>138</v>
      </c>
      <c r="D10" s="3"/>
      <c r="E10" s="3">
        <v>15</v>
      </c>
      <c r="F10" s="3">
        <v>20</v>
      </c>
      <c r="G10" s="3"/>
      <c r="H10" s="3"/>
      <c r="I10" s="5">
        <v>15</v>
      </c>
      <c r="J10" s="3"/>
      <c r="K10" s="3"/>
      <c r="L10" s="3">
        <f t="shared" si="0"/>
        <v>50</v>
      </c>
      <c r="M10" s="11">
        <v>0</v>
      </c>
    </row>
    <row r="11" spans="2:13">
      <c r="B11" s="3"/>
      <c r="C11" s="3" t="s">
        <v>139</v>
      </c>
      <c r="D11" s="3"/>
      <c r="E11" s="3">
        <v>12</v>
      </c>
      <c r="F11" s="3">
        <v>15</v>
      </c>
      <c r="G11" s="3"/>
      <c r="H11" s="3"/>
      <c r="I11" s="5">
        <v>20</v>
      </c>
      <c r="J11" s="3"/>
      <c r="K11" s="3"/>
      <c r="L11" s="3">
        <f t="shared" si="0"/>
        <v>47</v>
      </c>
      <c r="M11" s="11">
        <v>0</v>
      </c>
    </row>
    <row r="12" spans="2:13">
      <c r="B12" s="3"/>
      <c r="C12" s="3" t="s">
        <v>140</v>
      </c>
      <c r="D12" s="3"/>
      <c r="E12" s="3">
        <v>20</v>
      </c>
      <c r="F12" s="3">
        <v>12</v>
      </c>
      <c r="G12" s="3"/>
      <c r="H12" s="3"/>
      <c r="I12" s="5">
        <v>10</v>
      </c>
      <c r="J12" s="3"/>
      <c r="K12" s="3"/>
      <c r="L12" s="3">
        <f t="shared" si="0"/>
        <v>42</v>
      </c>
      <c r="M12" s="11">
        <v>0</v>
      </c>
    </row>
    <row r="13" spans="2:13">
      <c r="B13" s="3"/>
      <c r="C13" s="3" t="s">
        <v>141</v>
      </c>
      <c r="D13" s="3"/>
      <c r="E13" s="3">
        <v>8</v>
      </c>
      <c r="F13" s="3">
        <v>4</v>
      </c>
      <c r="G13" s="3"/>
      <c r="H13" s="3"/>
      <c r="I13" s="5">
        <v>8</v>
      </c>
      <c r="J13" s="3"/>
      <c r="K13" s="3"/>
      <c r="L13" s="3">
        <f t="shared" si="0"/>
        <v>20</v>
      </c>
      <c r="M13" s="11">
        <v>0</v>
      </c>
    </row>
    <row r="14" spans="2:13">
      <c r="B14" s="3"/>
      <c r="C14" s="3" t="s">
        <v>142</v>
      </c>
      <c r="D14" s="3">
        <v>10</v>
      </c>
      <c r="E14" s="3"/>
      <c r="F14" s="3"/>
      <c r="G14" s="3"/>
      <c r="H14" s="3">
        <v>10</v>
      </c>
      <c r="I14" s="5"/>
      <c r="J14" s="3"/>
      <c r="K14" s="3">
        <v>8</v>
      </c>
      <c r="L14" s="3">
        <f t="shared" si="0"/>
        <v>28</v>
      </c>
      <c r="M14" s="11">
        <v>0</v>
      </c>
    </row>
    <row r="15" spans="2:13">
      <c r="B15" s="3"/>
      <c r="C15" s="3" t="s">
        <v>57</v>
      </c>
      <c r="D15" s="3">
        <v>6</v>
      </c>
      <c r="E15" s="3"/>
      <c r="F15" s="3"/>
      <c r="G15" s="3"/>
      <c r="H15" s="3">
        <v>12</v>
      </c>
      <c r="I15" s="5"/>
      <c r="J15" s="3"/>
      <c r="K15" s="3">
        <v>12</v>
      </c>
      <c r="L15" s="3">
        <f t="shared" si="0"/>
        <v>30</v>
      </c>
      <c r="M15" s="11">
        <v>0</v>
      </c>
    </row>
    <row r="16" spans="2:13">
      <c r="B16" s="3"/>
      <c r="C16" s="3" t="s">
        <v>143</v>
      </c>
      <c r="D16" s="3"/>
      <c r="E16" s="3">
        <v>10</v>
      </c>
      <c r="F16" s="3">
        <v>10</v>
      </c>
      <c r="G16" s="3"/>
      <c r="H16" s="3"/>
      <c r="I16" s="5"/>
      <c r="J16" s="3"/>
      <c r="K16" s="3"/>
      <c r="L16" s="3">
        <f t="shared" si="0"/>
        <v>20</v>
      </c>
      <c r="M16" s="11">
        <v>0</v>
      </c>
    </row>
    <row r="17" spans="2:13">
      <c r="B17" s="3"/>
      <c r="C17" s="3" t="s">
        <v>144</v>
      </c>
      <c r="D17" s="3"/>
      <c r="E17" s="3">
        <v>6</v>
      </c>
      <c r="F17" s="3">
        <v>2</v>
      </c>
      <c r="G17" s="3"/>
      <c r="H17" s="3"/>
      <c r="I17" s="5">
        <v>4</v>
      </c>
      <c r="J17" s="3"/>
      <c r="K17" s="3"/>
      <c r="L17" s="3">
        <f t="shared" si="0"/>
        <v>12</v>
      </c>
      <c r="M17" s="11">
        <v>0</v>
      </c>
    </row>
    <row r="18" spans="2:13">
      <c r="B18" s="3"/>
      <c r="C18" s="3" t="s">
        <v>145</v>
      </c>
      <c r="D18" s="3"/>
      <c r="E18" s="3">
        <v>4</v>
      </c>
      <c r="F18" s="3"/>
      <c r="G18" s="3"/>
      <c r="H18" s="3"/>
      <c r="I18" s="5">
        <v>1</v>
      </c>
      <c r="J18" s="3"/>
      <c r="K18" s="3"/>
      <c r="L18" s="3">
        <f t="shared" si="0"/>
        <v>5</v>
      </c>
      <c r="M18" s="11">
        <v>0</v>
      </c>
    </row>
    <row r="19" spans="2:13">
      <c r="B19" s="3"/>
      <c r="C19" s="3" t="s">
        <v>146</v>
      </c>
      <c r="D19" s="3"/>
      <c r="E19" s="3">
        <v>3</v>
      </c>
      <c r="F19" s="3"/>
      <c r="G19" s="3"/>
      <c r="H19" s="3"/>
      <c r="I19" s="5">
        <v>6</v>
      </c>
      <c r="J19" s="3"/>
      <c r="K19" s="3"/>
      <c r="L19" s="3">
        <f t="shared" si="0"/>
        <v>9</v>
      </c>
      <c r="M19" s="11">
        <v>0</v>
      </c>
    </row>
    <row r="20" spans="2:13">
      <c r="B20" s="3"/>
      <c r="C20" s="3" t="s">
        <v>147</v>
      </c>
      <c r="D20" s="3"/>
      <c r="E20" s="3">
        <v>2</v>
      </c>
      <c r="F20" s="3">
        <v>6</v>
      </c>
      <c r="G20" s="3"/>
      <c r="H20" s="3"/>
      <c r="I20" s="5">
        <v>0</v>
      </c>
      <c r="J20" s="3"/>
      <c r="K20" s="3"/>
      <c r="L20" s="3">
        <f t="shared" si="0"/>
        <v>8</v>
      </c>
      <c r="M20" s="11">
        <v>0</v>
      </c>
    </row>
    <row r="21" spans="2:13">
      <c r="B21" s="3"/>
      <c r="C21" s="3" t="s">
        <v>148</v>
      </c>
      <c r="D21" s="3"/>
      <c r="E21" s="3">
        <v>1</v>
      </c>
      <c r="F21" s="3"/>
      <c r="G21" s="3"/>
      <c r="H21" s="3"/>
      <c r="I21" s="5">
        <v>12</v>
      </c>
      <c r="J21" s="3"/>
      <c r="K21" s="3"/>
      <c r="L21" s="3">
        <f t="shared" si="0"/>
        <v>13</v>
      </c>
      <c r="M21" s="11">
        <v>0</v>
      </c>
    </row>
    <row r="22" spans="2:13">
      <c r="B22" s="3"/>
      <c r="C22" s="3" t="s">
        <v>149</v>
      </c>
      <c r="D22" s="3"/>
      <c r="E22" s="3"/>
      <c r="F22" s="3"/>
      <c r="G22" s="3">
        <v>8</v>
      </c>
      <c r="H22" s="3"/>
      <c r="I22" s="5"/>
      <c r="J22" s="3"/>
      <c r="K22" s="3"/>
      <c r="L22" s="3">
        <f t="shared" si="0"/>
        <v>8</v>
      </c>
      <c r="M22" s="11">
        <v>0</v>
      </c>
    </row>
    <row r="23" spans="2:13">
      <c r="B23" s="3"/>
      <c r="C23" s="3" t="s">
        <v>150</v>
      </c>
      <c r="D23" s="3"/>
      <c r="E23" s="3"/>
      <c r="F23" s="3">
        <v>8</v>
      </c>
      <c r="G23" s="3"/>
      <c r="H23" s="3"/>
      <c r="I23" s="5"/>
      <c r="J23" s="3"/>
      <c r="K23" s="3"/>
      <c r="L23" s="3">
        <f t="shared" si="0"/>
        <v>8</v>
      </c>
      <c r="M23" s="11">
        <v>0</v>
      </c>
    </row>
    <row r="24" spans="2:13">
      <c r="B24" s="3"/>
      <c r="C24" s="3" t="s">
        <v>151</v>
      </c>
      <c r="D24" s="3"/>
      <c r="E24" s="3"/>
      <c r="F24" s="3">
        <v>3</v>
      </c>
      <c r="G24" s="3"/>
      <c r="H24" s="3"/>
      <c r="I24" s="5">
        <v>0</v>
      </c>
      <c r="J24" s="3"/>
      <c r="K24" s="3"/>
      <c r="L24" s="3">
        <f t="shared" si="0"/>
        <v>3</v>
      </c>
      <c r="M24" s="11">
        <v>0</v>
      </c>
    </row>
    <row r="25" spans="2:13">
      <c r="B25" s="3"/>
      <c r="C25" s="3" t="s">
        <v>152</v>
      </c>
      <c r="D25" s="3"/>
      <c r="E25" s="3"/>
      <c r="F25" s="3">
        <v>1</v>
      </c>
      <c r="G25" s="3"/>
      <c r="H25" s="3"/>
      <c r="I25" s="5">
        <v>2</v>
      </c>
      <c r="J25" s="3"/>
      <c r="K25" s="3"/>
      <c r="L25" s="3">
        <f t="shared" si="0"/>
        <v>3</v>
      </c>
      <c r="M25" s="11">
        <v>0</v>
      </c>
    </row>
    <row r="26" spans="2:13">
      <c r="B26" s="3"/>
      <c r="C26" s="3" t="s">
        <v>153</v>
      </c>
      <c r="D26" s="3"/>
      <c r="E26" s="3"/>
      <c r="F26" s="3"/>
      <c r="G26" s="3"/>
      <c r="H26" s="3"/>
      <c r="I26" s="5">
        <v>3</v>
      </c>
      <c r="J26" s="3"/>
      <c r="K26" s="3"/>
      <c r="L26" s="3">
        <f t="shared" si="0"/>
        <v>3</v>
      </c>
      <c r="M26" s="11">
        <v>0</v>
      </c>
    </row>
    <row r="27" spans="2:13">
      <c r="B27" s="3"/>
      <c r="C27" s="3" t="s">
        <v>154</v>
      </c>
      <c r="D27" s="3"/>
      <c r="E27" s="3"/>
      <c r="F27" s="3"/>
      <c r="G27" s="3"/>
      <c r="H27" s="3"/>
      <c r="I27" s="5">
        <v>0</v>
      </c>
      <c r="J27" s="3"/>
      <c r="K27" s="3"/>
      <c r="L27" s="3">
        <f t="shared" si="0"/>
        <v>0</v>
      </c>
      <c r="M27" s="11">
        <f>L27</f>
        <v>0</v>
      </c>
    </row>
    <row r="28" spans="2:13">
      <c r="B28" s="3"/>
      <c r="C28" s="3" t="s">
        <v>155</v>
      </c>
      <c r="D28" s="3"/>
      <c r="E28" s="3"/>
      <c r="F28" s="3"/>
      <c r="G28" s="3"/>
      <c r="H28" s="3"/>
      <c r="I28" s="5">
        <v>0</v>
      </c>
      <c r="J28" s="3"/>
      <c r="K28" s="3"/>
      <c r="L28" s="3">
        <f t="shared" si="0"/>
        <v>0</v>
      </c>
      <c r="M28" s="11">
        <f>L28</f>
        <v>0</v>
      </c>
    </row>
    <row r="29" spans="2:13">
      <c r="B29" s="3"/>
      <c r="C29" s="3" t="s">
        <v>156</v>
      </c>
      <c r="D29" s="3"/>
      <c r="E29" s="3"/>
      <c r="F29" s="3"/>
      <c r="G29" s="3"/>
      <c r="H29" s="3"/>
      <c r="I29" s="5">
        <v>0</v>
      </c>
      <c r="J29" s="3"/>
      <c r="K29" s="3"/>
      <c r="L29" s="3">
        <f t="shared" si="0"/>
        <v>0</v>
      </c>
      <c r="M29" s="11">
        <f>L29</f>
        <v>0</v>
      </c>
    </row>
    <row r="30" spans="2:13">
      <c r="B30" s="3"/>
      <c r="C30" s="3" t="s">
        <v>157</v>
      </c>
      <c r="D30" s="3"/>
      <c r="E30" s="3"/>
      <c r="F30" s="3"/>
      <c r="G30" s="3"/>
      <c r="H30" s="3"/>
      <c r="I30" s="5">
        <v>0</v>
      </c>
      <c r="J30" s="3"/>
      <c r="K30" s="3"/>
      <c r="L30" s="3">
        <f t="shared" si="0"/>
        <v>0</v>
      </c>
      <c r="M30" s="11">
        <f>L30</f>
        <v>0</v>
      </c>
    </row>
    <row r="31" spans="2:13">
      <c r="B31" s="3"/>
      <c r="C31" s="3"/>
      <c r="D31" s="3"/>
      <c r="E31" s="3"/>
      <c r="F31" s="3"/>
      <c r="G31" s="3"/>
      <c r="H31" s="3"/>
      <c r="I31" s="5"/>
      <c r="J31" s="3"/>
      <c r="K31" s="3"/>
      <c r="L31" s="3">
        <f t="shared" si="0"/>
        <v>0</v>
      </c>
      <c r="M31" s="11"/>
    </row>
    <row r="32" spans="2:13">
      <c r="B32" s="3"/>
      <c r="C32" s="3"/>
      <c r="D32" s="3"/>
      <c r="E32" s="3"/>
      <c r="F32" s="3"/>
      <c r="G32" s="3"/>
      <c r="H32" s="3"/>
      <c r="I32" s="5"/>
      <c r="J32" s="3"/>
      <c r="K32" s="3"/>
      <c r="L32" s="3">
        <f t="shared" si="0"/>
        <v>0</v>
      </c>
      <c r="M32" s="11"/>
    </row>
    <row r="33" spans="3:13">
      <c r="C33" t="s">
        <v>26</v>
      </c>
      <c r="D33">
        <v>6</v>
      </c>
      <c r="E33">
        <v>14</v>
      </c>
      <c r="F33">
        <v>14</v>
      </c>
      <c r="G33">
        <v>5</v>
      </c>
      <c r="H33">
        <v>5</v>
      </c>
      <c r="I33" s="12">
        <v>16</v>
      </c>
      <c r="J33">
        <v>3</v>
      </c>
      <c r="K33">
        <v>5</v>
      </c>
      <c r="L33">
        <f t="shared" si="0"/>
        <v>68</v>
      </c>
      <c r="M33">
        <f>L33/8</f>
        <v>8.5</v>
      </c>
    </row>
    <row r="34" spans="9:9">
      <c r="I34" s="12"/>
    </row>
    <row r="35" spans="10:10">
      <c r="J35" t="s">
        <v>158</v>
      </c>
    </row>
    <row r="36" spans="10:10">
      <c r="J36" t="s">
        <v>87</v>
      </c>
    </row>
    <row r="37" spans="3:3">
      <c r="C37" t="s">
        <v>88</v>
      </c>
    </row>
  </sheetData>
  <sortState ref="B6:M30">
    <sortCondition ref="M6:M30" descending="1"/>
  </sortState>
  <pageMargins left="0.751388888888889" right="0.357638888888889" top="1" bottom="1" header="0.5" footer="0.5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M28"/>
  <sheetViews>
    <sheetView zoomScale="120" zoomScaleNormal="120" workbookViewId="0">
      <selection activeCell="E14" sqref="E14"/>
    </sheetView>
  </sheetViews>
  <sheetFormatPr defaultColWidth="8.72727272727273" defaultRowHeight="13"/>
  <cols>
    <col min="1" max="1" width="5.17272727272727" customWidth="1"/>
    <col min="2" max="2" width="5.63636363636364" customWidth="1"/>
    <col min="3" max="3" width="12.6363636363636" customWidth="1"/>
    <col min="4" max="11" width="6.63636363636364" customWidth="1"/>
    <col min="12" max="13" width="5.63636363636364" customWidth="1"/>
  </cols>
  <sheetData>
    <row r="2" spans="3:3">
      <c r="C2" t="s">
        <v>0</v>
      </c>
    </row>
    <row r="4" spans="3:3">
      <c r="C4" t="s">
        <v>159</v>
      </c>
    </row>
    <row r="5" spans="2:13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</row>
    <row r="6" spans="2:13">
      <c r="B6" s="2">
        <v>1</v>
      </c>
      <c r="C6" s="3" t="s">
        <v>160</v>
      </c>
      <c r="D6" s="4" t="s">
        <v>15</v>
      </c>
      <c r="E6" s="5">
        <v>4</v>
      </c>
      <c r="F6" s="5">
        <v>1</v>
      </c>
      <c r="G6" s="5">
        <v>15</v>
      </c>
      <c r="H6" s="5">
        <v>20</v>
      </c>
      <c r="I6" s="5">
        <v>1</v>
      </c>
      <c r="J6" s="4" t="s">
        <v>15</v>
      </c>
      <c r="K6" s="5">
        <v>20</v>
      </c>
      <c r="L6" s="3">
        <f t="shared" ref="L6:L12" si="0">SUM(D6:K6)</f>
        <v>61</v>
      </c>
      <c r="M6" s="3">
        <f>L6</f>
        <v>61</v>
      </c>
    </row>
    <row r="7" spans="2:13">
      <c r="B7" s="2">
        <v>2</v>
      </c>
      <c r="C7" s="3" t="s">
        <v>161</v>
      </c>
      <c r="D7" s="6"/>
      <c r="E7" s="5">
        <v>6</v>
      </c>
      <c r="F7" s="5"/>
      <c r="G7" s="5">
        <v>20</v>
      </c>
      <c r="H7" s="5">
        <v>15</v>
      </c>
      <c r="I7" s="5">
        <v>4</v>
      </c>
      <c r="J7" s="6"/>
      <c r="K7" s="5">
        <v>15</v>
      </c>
      <c r="L7" s="3">
        <f t="shared" si="0"/>
        <v>60</v>
      </c>
      <c r="M7" s="3">
        <f>L7</f>
        <v>60</v>
      </c>
    </row>
    <row r="8" spans="2:13">
      <c r="B8" s="3"/>
      <c r="C8" s="3" t="s">
        <v>162</v>
      </c>
      <c r="D8" s="6"/>
      <c r="E8" s="5">
        <v>20</v>
      </c>
      <c r="F8" s="5">
        <v>10</v>
      </c>
      <c r="G8" s="5"/>
      <c r="H8" s="5"/>
      <c r="I8" s="5">
        <v>20</v>
      </c>
      <c r="J8" s="6"/>
      <c r="K8" s="5"/>
      <c r="L8" s="3">
        <f t="shared" si="0"/>
        <v>50</v>
      </c>
      <c r="M8" s="3">
        <v>0</v>
      </c>
    </row>
    <row r="9" spans="2:13">
      <c r="B9" s="3"/>
      <c r="C9" s="3" t="s">
        <v>163</v>
      </c>
      <c r="D9" s="6"/>
      <c r="E9" s="5">
        <v>15</v>
      </c>
      <c r="F9" s="5">
        <v>15</v>
      </c>
      <c r="G9" s="5"/>
      <c r="H9" s="5"/>
      <c r="I9" s="5">
        <v>8</v>
      </c>
      <c r="J9" s="6"/>
      <c r="K9" s="5"/>
      <c r="L9" s="3">
        <f t="shared" si="0"/>
        <v>38</v>
      </c>
      <c r="M9" s="3">
        <v>0</v>
      </c>
    </row>
    <row r="10" spans="2:13">
      <c r="B10" s="3"/>
      <c r="C10" s="3" t="s">
        <v>164</v>
      </c>
      <c r="D10" s="6"/>
      <c r="E10" s="5">
        <v>0</v>
      </c>
      <c r="F10" s="5">
        <v>20</v>
      </c>
      <c r="G10" s="5"/>
      <c r="H10" s="5"/>
      <c r="I10" s="5">
        <v>12</v>
      </c>
      <c r="J10" s="6"/>
      <c r="K10" s="5"/>
      <c r="L10" s="3">
        <f t="shared" si="0"/>
        <v>32</v>
      </c>
      <c r="M10" s="3">
        <v>0</v>
      </c>
    </row>
    <row r="11" spans="2:13">
      <c r="B11" s="3"/>
      <c r="C11" s="3" t="s">
        <v>165</v>
      </c>
      <c r="D11" s="6"/>
      <c r="E11" s="5">
        <v>12</v>
      </c>
      <c r="F11" s="5">
        <v>4</v>
      </c>
      <c r="G11" s="5"/>
      <c r="H11" s="5"/>
      <c r="I11" s="5">
        <v>2</v>
      </c>
      <c r="J11" s="6"/>
      <c r="K11" s="5"/>
      <c r="L11" s="3">
        <f t="shared" si="0"/>
        <v>18</v>
      </c>
      <c r="M11" s="3">
        <v>0</v>
      </c>
    </row>
    <row r="12" spans="2:13">
      <c r="B12" s="3"/>
      <c r="C12" s="3" t="s">
        <v>166</v>
      </c>
      <c r="D12" s="6"/>
      <c r="E12" s="5">
        <v>1</v>
      </c>
      <c r="F12" s="5">
        <v>8</v>
      </c>
      <c r="G12" s="5"/>
      <c r="H12" s="5"/>
      <c r="I12" s="5">
        <v>6</v>
      </c>
      <c r="J12" s="6"/>
      <c r="K12" s="5"/>
      <c r="L12" s="3">
        <f t="shared" si="0"/>
        <v>15</v>
      </c>
      <c r="M12" s="3">
        <v>0</v>
      </c>
    </row>
    <row r="13" spans="2:13">
      <c r="B13" s="7"/>
      <c r="C13" s="7" t="s">
        <v>167</v>
      </c>
      <c r="D13" s="6"/>
      <c r="E13" s="5">
        <v>3</v>
      </c>
      <c r="F13" s="5">
        <v>6</v>
      </c>
      <c r="G13" s="5"/>
      <c r="H13" s="5"/>
      <c r="I13" s="5">
        <v>3</v>
      </c>
      <c r="J13" s="6"/>
      <c r="K13" s="5"/>
      <c r="L13" s="3">
        <f t="shared" ref="L13:L24" si="1">SUM(D13:K13)</f>
        <v>12</v>
      </c>
      <c r="M13" s="3">
        <v>0</v>
      </c>
    </row>
    <row r="14" spans="2:13">
      <c r="B14" s="3"/>
      <c r="C14" s="3" t="s">
        <v>168</v>
      </c>
      <c r="D14" s="6"/>
      <c r="E14" s="5">
        <v>10</v>
      </c>
      <c r="F14" s="5"/>
      <c r="G14" s="5"/>
      <c r="H14" s="5"/>
      <c r="I14" s="5"/>
      <c r="J14" s="6"/>
      <c r="K14" s="5"/>
      <c r="L14" s="3">
        <f t="shared" si="1"/>
        <v>10</v>
      </c>
      <c r="M14" s="3">
        <v>0</v>
      </c>
    </row>
    <row r="15" spans="2:13">
      <c r="B15" s="3"/>
      <c r="C15" s="3" t="s">
        <v>169</v>
      </c>
      <c r="D15" s="6"/>
      <c r="E15" s="5">
        <v>8</v>
      </c>
      <c r="F15" s="5"/>
      <c r="G15" s="5"/>
      <c r="H15" s="5"/>
      <c r="I15" s="5">
        <v>0</v>
      </c>
      <c r="J15" s="6"/>
      <c r="K15" s="5"/>
      <c r="L15" s="3">
        <f t="shared" si="1"/>
        <v>8</v>
      </c>
      <c r="M15" s="3">
        <v>0</v>
      </c>
    </row>
    <row r="16" spans="2:13">
      <c r="B16" s="3"/>
      <c r="C16" s="3" t="s">
        <v>170</v>
      </c>
      <c r="D16" s="6"/>
      <c r="E16" s="5">
        <v>2</v>
      </c>
      <c r="F16" s="5">
        <v>2</v>
      </c>
      <c r="G16" s="5"/>
      <c r="H16" s="5"/>
      <c r="I16" s="5"/>
      <c r="J16" s="6"/>
      <c r="K16" s="5"/>
      <c r="L16" s="3">
        <f t="shared" si="1"/>
        <v>4</v>
      </c>
      <c r="M16" s="3">
        <v>0</v>
      </c>
    </row>
    <row r="17" spans="2:13">
      <c r="B17" s="3"/>
      <c r="C17" s="3" t="s">
        <v>171</v>
      </c>
      <c r="D17" s="6"/>
      <c r="E17" s="5"/>
      <c r="F17" s="5">
        <v>12</v>
      </c>
      <c r="G17" s="5"/>
      <c r="H17" s="5"/>
      <c r="I17" s="5"/>
      <c r="J17" s="6"/>
      <c r="K17" s="5"/>
      <c r="L17" s="3">
        <f t="shared" si="1"/>
        <v>12</v>
      </c>
      <c r="M17" s="3">
        <v>0</v>
      </c>
    </row>
    <row r="18" spans="2:13">
      <c r="B18" s="3"/>
      <c r="C18" s="3" t="s">
        <v>172</v>
      </c>
      <c r="D18" s="6"/>
      <c r="E18" s="5"/>
      <c r="F18" s="5">
        <v>3</v>
      </c>
      <c r="G18" s="5"/>
      <c r="H18" s="5"/>
      <c r="I18" s="5"/>
      <c r="J18" s="6"/>
      <c r="K18" s="5"/>
      <c r="L18" s="3">
        <f t="shared" si="1"/>
        <v>3</v>
      </c>
      <c r="M18" s="3">
        <v>0</v>
      </c>
    </row>
    <row r="19" spans="2:13">
      <c r="B19" s="3"/>
      <c r="C19" s="3" t="s">
        <v>173</v>
      </c>
      <c r="D19" s="6"/>
      <c r="E19" s="5"/>
      <c r="F19" s="5"/>
      <c r="G19" s="5"/>
      <c r="H19" s="5">
        <v>12</v>
      </c>
      <c r="I19" s="5"/>
      <c r="J19" s="6"/>
      <c r="K19" s="5"/>
      <c r="L19" s="3">
        <f t="shared" si="1"/>
        <v>12</v>
      </c>
      <c r="M19" s="3">
        <v>0</v>
      </c>
    </row>
    <row r="20" spans="2:13">
      <c r="B20" s="3"/>
      <c r="C20" s="3" t="s">
        <v>174</v>
      </c>
      <c r="D20" s="6"/>
      <c r="E20" s="5"/>
      <c r="F20" s="5"/>
      <c r="G20" s="5"/>
      <c r="H20" s="5"/>
      <c r="I20" s="5">
        <v>15</v>
      </c>
      <c r="J20" s="6"/>
      <c r="K20" s="5"/>
      <c r="L20" s="3">
        <f t="shared" si="1"/>
        <v>15</v>
      </c>
      <c r="M20" s="3">
        <v>0</v>
      </c>
    </row>
    <row r="21" spans="2:13">
      <c r="B21" s="3"/>
      <c r="C21" s="3" t="s">
        <v>175</v>
      </c>
      <c r="D21" s="6"/>
      <c r="E21" s="5"/>
      <c r="F21" s="5"/>
      <c r="G21" s="5"/>
      <c r="H21" s="5"/>
      <c r="I21" s="5">
        <v>10</v>
      </c>
      <c r="J21" s="6"/>
      <c r="K21" s="5"/>
      <c r="L21" s="3">
        <f t="shared" si="1"/>
        <v>10</v>
      </c>
      <c r="M21" s="3">
        <v>0</v>
      </c>
    </row>
    <row r="22" spans="2:13">
      <c r="B22" s="3"/>
      <c r="C22" s="3"/>
      <c r="D22" s="6"/>
      <c r="E22" s="5"/>
      <c r="F22" s="5"/>
      <c r="G22" s="5"/>
      <c r="H22" s="5"/>
      <c r="I22" s="5"/>
      <c r="J22" s="6"/>
      <c r="K22" s="5"/>
      <c r="L22" s="3">
        <f t="shared" si="1"/>
        <v>0</v>
      </c>
      <c r="M22" s="3"/>
    </row>
    <row r="23" spans="2:13">
      <c r="B23" s="3"/>
      <c r="C23" s="3"/>
      <c r="D23" s="8"/>
      <c r="E23" s="5"/>
      <c r="F23" s="5"/>
      <c r="G23" s="5"/>
      <c r="H23" s="5"/>
      <c r="I23" s="5"/>
      <c r="J23" s="8"/>
      <c r="K23" s="5"/>
      <c r="L23" s="3">
        <f t="shared" si="1"/>
        <v>0</v>
      </c>
      <c r="M23" s="3"/>
    </row>
    <row r="24" spans="3:13">
      <c r="C24" t="s">
        <v>26</v>
      </c>
      <c r="D24">
        <v>0</v>
      </c>
      <c r="E24">
        <v>11</v>
      </c>
      <c r="F24">
        <v>12</v>
      </c>
      <c r="G24">
        <v>2</v>
      </c>
      <c r="H24">
        <v>3</v>
      </c>
      <c r="I24">
        <v>11</v>
      </c>
      <c r="J24">
        <v>0</v>
      </c>
      <c r="K24">
        <v>2</v>
      </c>
      <c r="L24">
        <f t="shared" si="1"/>
        <v>41</v>
      </c>
      <c r="M24">
        <f>L24/6</f>
        <v>6.83333333333333</v>
      </c>
    </row>
    <row r="26" spans="10:10">
      <c r="J26" t="s">
        <v>176</v>
      </c>
    </row>
    <row r="27" spans="10:10">
      <c r="J27" t="s">
        <v>177</v>
      </c>
    </row>
    <row r="28" spans="3:3">
      <c r="C28" t="s">
        <v>133</v>
      </c>
    </row>
  </sheetData>
  <sortState ref="B6:M23">
    <sortCondition ref="M6:M23" descending="1"/>
  </sortState>
  <mergeCells count="2">
    <mergeCell ref="D6:D23"/>
    <mergeCell ref="J6:J23"/>
  </mergeCells>
  <pageMargins left="0.751388888888889" right="0.357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ＰＮ２</vt:lpstr>
      <vt:lpstr>ＰＮ３</vt:lpstr>
      <vt:lpstr>ＰＮ５</vt:lpstr>
      <vt:lpstr>ＮＴＦ２</vt:lpstr>
      <vt:lpstr>ＮＴＲ１</vt:lpstr>
      <vt:lpstr>ＮＴＲ２</vt:lpstr>
      <vt:lpstr>Ｓ２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2022-09-04T11:53:00Z</dcterms:created>
  <dcterms:modified xsi:type="dcterms:W3CDTF">2023-11-02T09:52:55Z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