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8315" windowHeight="6945"/>
  </bookViews>
  <sheets>
    <sheet name="シリーズポイント" sheetId="4" r:id="rId1"/>
    <sheet name="参加台数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K60" i="4"/>
  <c r="K59"/>
  <c r="K58"/>
  <c r="K51"/>
  <c r="K50"/>
  <c r="K49"/>
  <c r="K42"/>
  <c r="K41"/>
  <c r="K40"/>
  <c r="K39"/>
  <c r="K38"/>
  <c r="K37"/>
  <c r="K36"/>
  <c r="K35"/>
  <c r="K34"/>
  <c r="K27"/>
  <c r="K26"/>
  <c r="K25"/>
  <c r="K24"/>
  <c r="K23"/>
  <c r="K22"/>
  <c r="K21"/>
  <c r="K20"/>
  <c r="K19"/>
  <c r="K18"/>
  <c r="K11"/>
  <c r="K10"/>
  <c r="K9"/>
  <c r="K8"/>
  <c r="K7"/>
  <c r="K6"/>
  <c r="K43" i="1"/>
  <c r="L43" s="1"/>
  <c r="M43" s="1"/>
  <c r="K61"/>
  <c r="L61" s="1"/>
  <c r="M61" s="1"/>
  <c r="L52"/>
  <c r="K52"/>
  <c r="K60"/>
  <c r="L60" s="1"/>
  <c r="M60" s="1"/>
  <c r="K58"/>
  <c r="K57"/>
  <c r="K56"/>
  <c r="K48"/>
  <c r="K49"/>
  <c r="K47"/>
  <c r="K51"/>
  <c r="L51" s="1"/>
  <c r="M51" s="1"/>
  <c r="K42"/>
  <c r="L42" s="1"/>
  <c r="K39"/>
  <c r="K37"/>
  <c r="K35"/>
  <c r="K33"/>
  <c r="K40"/>
  <c r="K38"/>
  <c r="K36"/>
  <c r="K32"/>
  <c r="K34"/>
  <c r="K25"/>
  <c r="K28"/>
  <c r="K18"/>
  <c r="K12"/>
  <c r="L12" s="1"/>
  <c r="M12" s="1"/>
  <c r="K13"/>
  <c r="L13" s="1"/>
  <c r="M13" s="1"/>
  <c r="K24"/>
  <c r="K22"/>
  <c r="L28"/>
  <c r="M28" s="1"/>
  <c r="K26"/>
  <c r="K17"/>
  <c r="K21"/>
  <c r="K20"/>
  <c r="K19"/>
  <c r="K23"/>
  <c r="K10"/>
  <c r="K9"/>
  <c r="K5"/>
  <c r="K7"/>
  <c r="K6"/>
  <c r="K8"/>
  <c r="M52" l="1"/>
  <c r="M42"/>
</calcChain>
</file>

<file path=xl/sharedStrings.xml><?xml version="1.0" encoding="utf-8"?>
<sst xmlns="http://schemas.openxmlformats.org/spreadsheetml/2006/main" count="212" uniqueCount="55">
  <si>
    <t>ＰＮ３クラス</t>
    <phoneticPr fontId="1"/>
  </si>
  <si>
    <t>細渕　賢一</t>
    <rPh sb="0" eb="2">
      <t>ホソブチ</t>
    </rPh>
    <rPh sb="3" eb="5">
      <t>ケンイチ</t>
    </rPh>
    <phoneticPr fontId="1"/>
  </si>
  <si>
    <t>第１戦</t>
    <rPh sb="0" eb="1">
      <t>ダイ</t>
    </rPh>
    <rPh sb="2" eb="3">
      <t>セン</t>
    </rPh>
    <phoneticPr fontId="1"/>
  </si>
  <si>
    <t>第２戦</t>
    <rPh sb="0" eb="1">
      <t>ダイ</t>
    </rPh>
    <rPh sb="2" eb="3">
      <t>セン</t>
    </rPh>
    <phoneticPr fontId="1"/>
  </si>
  <si>
    <t>第３戦</t>
    <rPh sb="0" eb="1">
      <t>ダイ</t>
    </rPh>
    <rPh sb="2" eb="3">
      <t>セン</t>
    </rPh>
    <phoneticPr fontId="1"/>
  </si>
  <si>
    <t>第４戦</t>
    <rPh sb="0" eb="1">
      <t>ダイ</t>
    </rPh>
    <rPh sb="2" eb="3">
      <t>セン</t>
    </rPh>
    <phoneticPr fontId="1"/>
  </si>
  <si>
    <t>第５戦</t>
    <rPh sb="0" eb="1">
      <t>ダイ</t>
    </rPh>
    <rPh sb="2" eb="3">
      <t>セン</t>
    </rPh>
    <phoneticPr fontId="1"/>
  </si>
  <si>
    <t>第６戦</t>
    <rPh sb="0" eb="1">
      <t>ダイ</t>
    </rPh>
    <rPh sb="2" eb="3">
      <t>セン</t>
    </rPh>
    <phoneticPr fontId="1"/>
  </si>
  <si>
    <t>第７戦</t>
    <rPh sb="0" eb="1">
      <t>ダイ</t>
    </rPh>
    <rPh sb="2" eb="3">
      <t>セン</t>
    </rPh>
    <phoneticPr fontId="1"/>
  </si>
  <si>
    <t>合計</t>
    <rPh sb="0" eb="2">
      <t>ゴウケイ</t>
    </rPh>
    <phoneticPr fontId="1"/>
  </si>
  <si>
    <t>川辺　竜也</t>
    <rPh sb="0" eb="2">
      <t>カワベ</t>
    </rPh>
    <rPh sb="3" eb="5">
      <t>タツヤ</t>
    </rPh>
    <phoneticPr fontId="1"/>
  </si>
  <si>
    <t>小池　延行</t>
    <rPh sb="0" eb="2">
      <t>コイケ</t>
    </rPh>
    <rPh sb="3" eb="5">
      <t>ノブユキ</t>
    </rPh>
    <phoneticPr fontId="1"/>
  </si>
  <si>
    <t>宮嵜　茂徳</t>
    <rPh sb="0" eb="2">
      <t>ミヤザキ</t>
    </rPh>
    <rPh sb="3" eb="5">
      <t>シゲトク</t>
    </rPh>
    <phoneticPr fontId="1"/>
  </si>
  <si>
    <t>蔵増　ひろ子</t>
    <rPh sb="0" eb="2">
      <t>クラマス</t>
    </rPh>
    <rPh sb="5" eb="6">
      <t>コ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</si>
  <si>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</si>
  <si>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</si>
  <si>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</si>
  <si>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</si>
  <si>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参加台数</t>
    <rPh sb="0" eb="2">
      <t>サンカ</t>
    </rPh>
    <rPh sb="2" eb="4">
      <t>ダイスウ</t>
    </rPh>
    <phoneticPr fontId="1"/>
  </si>
  <si>
    <t>平均</t>
    <rPh sb="0" eb="2">
      <t>ヘイキン</t>
    </rPh>
    <phoneticPr fontId="1"/>
  </si>
  <si>
    <t>ＮＴＦクラス</t>
    <phoneticPr fontId="1"/>
  </si>
  <si>
    <t>坂本　恒治</t>
    <rPh sb="0" eb="2">
      <t>サカモト</t>
    </rPh>
    <rPh sb="3" eb="5">
      <t>ツネハル</t>
    </rPh>
    <phoneticPr fontId="1"/>
  </si>
  <si>
    <t>岩下　峰暁</t>
    <rPh sb="0" eb="2">
      <t>イワシタ</t>
    </rPh>
    <rPh sb="3" eb="4">
      <t>ミネ</t>
    </rPh>
    <rPh sb="4" eb="5">
      <t>アキ</t>
    </rPh>
    <phoneticPr fontId="1"/>
  </si>
  <si>
    <t>吉澤　瞭介</t>
    <rPh sb="0" eb="1">
      <t>ヨシ</t>
    </rPh>
    <rPh sb="1" eb="2">
      <t>サワ</t>
    </rPh>
    <rPh sb="3" eb="4">
      <t>リョウ</t>
    </rPh>
    <rPh sb="4" eb="5">
      <t>スケ</t>
    </rPh>
    <phoneticPr fontId="1"/>
  </si>
  <si>
    <t>豊田　大輝</t>
    <rPh sb="0" eb="2">
      <t>トヨタ</t>
    </rPh>
    <rPh sb="3" eb="5">
      <t>ダイキ</t>
    </rPh>
    <phoneticPr fontId="1"/>
  </si>
  <si>
    <t>吉澤　久</t>
    <rPh sb="0" eb="1">
      <t>ヨシ</t>
    </rPh>
    <rPh sb="1" eb="2">
      <t>サワ</t>
    </rPh>
    <rPh sb="3" eb="4">
      <t>ヒサシ</t>
    </rPh>
    <phoneticPr fontId="1"/>
  </si>
  <si>
    <t>　</t>
    <phoneticPr fontId="1"/>
  </si>
  <si>
    <t>宮澤　竜也</t>
    <rPh sb="0" eb="2">
      <t>ミヤザワ</t>
    </rPh>
    <rPh sb="3" eb="5">
      <t>タツヤ</t>
    </rPh>
    <phoneticPr fontId="1"/>
  </si>
  <si>
    <t>根岸　裕</t>
    <rPh sb="0" eb="2">
      <t>ネギシ</t>
    </rPh>
    <rPh sb="3" eb="4">
      <t>ユタカ</t>
    </rPh>
    <phoneticPr fontId="1"/>
  </si>
  <si>
    <t>宮澤　正樹</t>
    <rPh sb="0" eb="1">
      <t>ミヤ</t>
    </rPh>
    <rPh sb="1" eb="2">
      <t>サワ</t>
    </rPh>
    <rPh sb="3" eb="5">
      <t>マサキ</t>
    </rPh>
    <phoneticPr fontId="1"/>
  </si>
  <si>
    <t>中田　彰史</t>
    <rPh sb="0" eb="2">
      <t>ナカタ</t>
    </rPh>
    <rPh sb="3" eb="5">
      <t>アキフミ</t>
    </rPh>
    <phoneticPr fontId="1"/>
  </si>
  <si>
    <t>佐々木　彰大</t>
    <rPh sb="0" eb="3">
      <t>ササキ</t>
    </rPh>
    <rPh sb="4" eb="6">
      <t>アキヒロ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</si>
  <si>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</si>
  <si>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</si>
  <si>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ＮＴＲ１クラス</t>
    <phoneticPr fontId="1"/>
  </si>
  <si>
    <t>岩井　捻拓</t>
    <rPh sb="0" eb="2">
      <t>イワイ</t>
    </rPh>
    <rPh sb="3" eb="4">
      <t>ネン</t>
    </rPh>
    <rPh sb="4" eb="5">
      <t>タク</t>
    </rPh>
    <phoneticPr fontId="1"/>
  </si>
  <si>
    <t>今里　竜成</t>
    <rPh sb="0" eb="2">
      <t>イマサト</t>
    </rPh>
    <rPh sb="3" eb="4">
      <t>リュウ</t>
    </rPh>
    <rPh sb="4" eb="5">
      <t>ナリ</t>
    </rPh>
    <phoneticPr fontId="1"/>
  </si>
  <si>
    <t>戸田　義則</t>
    <rPh sb="0" eb="2">
      <t>トダ</t>
    </rPh>
    <rPh sb="3" eb="5">
      <t>ヨシノリ</t>
    </rPh>
    <phoneticPr fontId="1"/>
  </si>
  <si>
    <t>平野　拓也</t>
    <rPh sb="0" eb="2">
      <t>ヒラノ</t>
    </rPh>
    <rPh sb="3" eb="5">
      <t>タクヤ</t>
    </rPh>
    <phoneticPr fontId="1"/>
  </si>
  <si>
    <t>田中　義人</t>
    <rPh sb="0" eb="2">
      <t>タナカ</t>
    </rPh>
    <rPh sb="3" eb="5">
      <t>ヨシト</t>
    </rPh>
    <phoneticPr fontId="1"/>
  </si>
  <si>
    <t>沖野　振一郎</t>
    <rPh sb="0" eb="2">
      <t>オキノ</t>
    </rPh>
    <rPh sb="3" eb="6">
      <t>シンイチロウ</t>
    </rPh>
    <phoneticPr fontId="1"/>
  </si>
  <si>
    <t>佐藤　高裕</t>
    <rPh sb="0" eb="2">
      <t>サトウ</t>
    </rPh>
    <rPh sb="3" eb="4">
      <t>タカ</t>
    </rPh>
    <rPh sb="4" eb="5">
      <t>ヒロ</t>
    </rPh>
    <phoneticPr fontId="1"/>
  </si>
  <si>
    <t>よごえもん</t>
    <phoneticPr fontId="1"/>
  </si>
  <si>
    <t>シード</t>
    <phoneticPr fontId="1"/>
  </si>
  <si>
    <t>ＮＴＲ２クラス</t>
    <phoneticPr fontId="1"/>
  </si>
  <si>
    <t>加藤　正幸</t>
    <rPh sb="0" eb="2">
      <t>カトウ</t>
    </rPh>
    <rPh sb="3" eb="5">
      <t>マサユキ</t>
    </rPh>
    <phoneticPr fontId="1"/>
  </si>
  <si>
    <t>廣瀬　友朗</t>
    <rPh sb="0" eb="2">
      <t>ヒロセ</t>
    </rPh>
    <rPh sb="3" eb="5">
      <t>トモロウ</t>
    </rPh>
    <phoneticPr fontId="1"/>
  </si>
  <si>
    <t>戸田　和美</t>
    <rPh sb="0" eb="2">
      <t>トダ</t>
    </rPh>
    <rPh sb="3" eb="5">
      <t>カズミ</t>
    </rPh>
    <phoneticPr fontId="1"/>
  </si>
  <si>
    <t>ＮＴ４クラス</t>
    <phoneticPr fontId="1"/>
  </si>
  <si>
    <t>井上　寛之</t>
    <rPh sb="0" eb="2">
      <t>イノウエ</t>
    </rPh>
    <rPh sb="3" eb="5">
      <t>ヒロユキ</t>
    </rPh>
    <phoneticPr fontId="1"/>
  </si>
  <si>
    <t>岡村　桂一郎</t>
    <rPh sb="0" eb="2">
      <t>オカムラ</t>
    </rPh>
    <rPh sb="3" eb="6">
      <t>ケイイチロウ</t>
    </rPh>
    <phoneticPr fontId="1"/>
  </si>
  <si>
    <t>藤井　光</t>
    <rPh sb="0" eb="2">
      <t>フジイ</t>
    </rPh>
    <rPh sb="3" eb="4">
      <t>ヒカリ</t>
    </rPh>
    <phoneticPr fontId="1"/>
  </si>
  <si>
    <t>２０１８年ＪＭＲＣ埼群ジムカーナシリーズ　ポイント表</t>
    <rPh sb="4" eb="5">
      <t>ネン</t>
    </rPh>
    <rPh sb="9" eb="11">
      <t>サイグン</t>
    </rPh>
    <rPh sb="25" eb="26">
      <t>ヒョウ</t>
    </rPh>
    <phoneticPr fontId="1"/>
  </si>
  <si>
    <t>荻原　友美</t>
    <rPh sb="0" eb="2">
      <t>オギワラ</t>
    </rPh>
    <rPh sb="3" eb="5">
      <t>トモミ</t>
    </rPh>
    <phoneticPr fontId="1"/>
  </si>
  <si>
    <t>埼群シード</t>
    <rPh sb="0" eb="2">
      <t>サイグン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</si>
</sst>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3"/>
  <sheetViews>
    <sheetView tabSelected="1" workbookViewId="0"/>
  </sheetViews>
  <sheetFormatPr defaultRowHeight="13.5"/>
  <cols>
    <col min="1" max="1" width="6" customWidth="1"/>
    <col min="2" max="2" width="5.625" customWidth="1"/>
    <col min="3" max="3" width="13.625" customWidth="1"/>
    <col min="4" max="11" width="6.625" customWidth="1"/>
    <col min="12" max="12" width="5" customWidth="1"/>
    <col min="13" max="13" width="4.75" customWidth="1"/>
  </cols>
  <sheetData>
    <row r="1" spans="2:13">
      <c r="F1" s="2"/>
      <c r="G1" s="2"/>
    </row>
    <row r="2" spans="2:13" ht="18.75">
      <c r="B2" s="7" t="s">
        <v>52</v>
      </c>
      <c r="C2" s="7"/>
      <c r="D2" s="7"/>
      <c r="E2" s="7"/>
      <c r="F2" s="7"/>
      <c r="G2" s="7"/>
      <c r="H2" s="7"/>
      <c r="I2" s="7"/>
      <c r="J2" s="7"/>
      <c r="K2" s="7"/>
    </row>
    <row r="3" spans="2:13" ht="13.5" customHeight="1">
      <c r="B3" s="6"/>
      <c r="C3" s="6"/>
      <c r="D3" s="6"/>
      <c r="E3" s="6"/>
      <c r="F3" s="6"/>
      <c r="G3" s="6"/>
      <c r="H3" s="6"/>
      <c r="I3" s="6"/>
      <c r="J3" s="6"/>
      <c r="K3" s="6"/>
    </row>
    <row r="5" spans="2:13">
      <c r="B5" s="3" t="s">
        <v>0</v>
      </c>
      <c r="C5" s="3"/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</row>
    <row r="6" spans="2:13">
      <c r="B6" s="4" t="s">
        <v>14</v>
      </c>
      <c r="C6" s="3" t="s">
        <v>11</v>
      </c>
      <c r="D6" s="3"/>
      <c r="E6" s="3">
        <v>15</v>
      </c>
      <c r="F6" s="3"/>
      <c r="G6" s="3"/>
      <c r="H6" s="3"/>
      <c r="I6" s="3">
        <v>20</v>
      </c>
      <c r="J6" s="3">
        <v>15</v>
      </c>
      <c r="K6" s="3">
        <f t="shared" ref="K6:K11" si="0">SUM(D6:J6)</f>
        <v>50</v>
      </c>
    </row>
    <row r="7" spans="2:13">
      <c r="B7" s="4" t="s">
        <v>15</v>
      </c>
      <c r="C7" s="3" t="s">
        <v>53</v>
      </c>
      <c r="D7" s="3"/>
      <c r="E7" s="3">
        <v>10</v>
      </c>
      <c r="F7" s="3"/>
      <c r="G7" s="3"/>
      <c r="H7" s="3"/>
      <c r="I7" s="3">
        <v>12</v>
      </c>
      <c r="J7" s="3">
        <v>10</v>
      </c>
      <c r="K7" s="3">
        <f t="shared" si="0"/>
        <v>32</v>
      </c>
    </row>
    <row r="8" spans="2:13">
      <c r="B8" s="4"/>
      <c r="C8" s="3" t="s">
        <v>12</v>
      </c>
      <c r="D8" s="3"/>
      <c r="E8" s="3">
        <v>12</v>
      </c>
      <c r="F8" s="3"/>
      <c r="G8" s="3"/>
      <c r="H8" s="3"/>
      <c r="I8" s="3">
        <v>15</v>
      </c>
      <c r="J8" s="3"/>
      <c r="K8" s="3">
        <f t="shared" si="0"/>
        <v>27</v>
      </c>
    </row>
    <row r="9" spans="2:13">
      <c r="B9" s="4" t="s">
        <v>16</v>
      </c>
      <c r="C9" s="3" t="s">
        <v>1</v>
      </c>
      <c r="D9" s="3">
        <v>0</v>
      </c>
      <c r="E9" s="3"/>
      <c r="F9" s="3">
        <v>0</v>
      </c>
      <c r="G9" s="3">
        <v>0</v>
      </c>
      <c r="H9" s="3"/>
      <c r="I9" s="3"/>
      <c r="J9" s="3">
        <v>20</v>
      </c>
      <c r="K9" s="3">
        <f t="shared" si="0"/>
        <v>20</v>
      </c>
    </row>
    <row r="10" spans="2:13">
      <c r="B10" s="4" t="s">
        <v>17</v>
      </c>
      <c r="C10" s="3" t="s">
        <v>10</v>
      </c>
      <c r="D10" s="3"/>
      <c r="E10" s="3">
        <v>20</v>
      </c>
      <c r="F10" s="3">
        <v>0</v>
      </c>
      <c r="G10" s="3">
        <v>0</v>
      </c>
      <c r="H10" s="3"/>
      <c r="I10" s="3"/>
      <c r="J10" s="3"/>
      <c r="K10" s="3">
        <f t="shared" si="0"/>
        <v>20</v>
      </c>
    </row>
    <row r="11" spans="2:13">
      <c r="B11" s="3"/>
      <c r="C11" s="3" t="s">
        <v>13</v>
      </c>
      <c r="D11" s="3"/>
      <c r="E11" s="3"/>
      <c r="F11" s="3"/>
      <c r="G11" s="3"/>
      <c r="H11" s="3"/>
      <c r="I11" s="3"/>
      <c r="J11" s="3">
        <v>12</v>
      </c>
      <c r="K11" s="3">
        <f t="shared" si="0"/>
        <v>12</v>
      </c>
    </row>
    <row r="12" spans="2:13">
      <c r="M12" s="1"/>
    </row>
    <row r="14" spans="2:13">
      <c r="F14" s="2"/>
      <c r="G14" s="2"/>
    </row>
    <row r="17" spans="2:13">
      <c r="B17" s="3" t="s">
        <v>20</v>
      </c>
      <c r="C17" s="3"/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4" t="s">
        <v>8</v>
      </c>
      <c r="K17" s="4" t="s">
        <v>9</v>
      </c>
    </row>
    <row r="18" spans="2:13">
      <c r="B18" s="4" t="s">
        <v>14</v>
      </c>
      <c r="C18" s="3" t="s">
        <v>28</v>
      </c>
      <c r="D18" s="3"/>
      <c r="E18" s="3">
        <v>15</v>
      </c>
      <c r="F18" s="3"/>
      <c r="G18" s="3"/>
      <c r="H18" s="3">
        <v>15</v>
      </c>
      <c r="I18" s="3">
        <v>15</v>
      </c>
      <c r="J18" s="3">
        <v>12</v>
      </c>
      <c r="K18" s="3">
        <f t="shared" ref="K18:K27" si="1">SUM(D18:J18)</f>
        <v>57</v>
      </c>
    </row>
    <row r="19" spans="2:13">
      <c r="B19" s="4" t="s">
        <v>15</v>
      </c>
      <c r="C19" s="3" t="s">
        <v>29</v>
      </c>
      <c r="D19" s="3"/>
      <c r="E19" s="3"/>
      <c r="F19" s="3">
        <v>3</v>
      </c>
      <c r="G19" s="3">
        <v>8</v>
      </c>
      <c r="H19" s="3">
        <v>20</v>
      </c>
      <c r="I19" s="3">
        <v>20</v>
      </c>
      <c r="J19" s="3"/>
      <c r="K19" s="3">
        <f t="shared" si="1"/>
        <v>51</v>
      </c>
    </row>
    <row r="20" spans="2:13">
      <c r="B20" s="4" t="s">
        <v>16</v>
      </c>
      <c r="C20" s="3" t="s">
        <v>22</v>
      </c>
      <c r="D20" s="3">
        <v>15</v>
      </c>
      <c r="E20" s="3">
        <v>12</v>
      </c>
      <c r="F20" s="3"/>
      <c r="G20" s="3">
        <v>6</v>
      </c>
      <c r="H20" s="3"/>
      <c r="I20" s="3">
        <v>12</v>
      </c>
      <c r="J20" s="3"/>
      <c r="K20" s="3">
        <f t="shared" si="1"/>
        <v>45</v>
      </c>
    </row>
    <row r="21" spans="2:13">
      <c r="B21" s="4" t="s">
        <v>17</v>
      </c>
      <c r="C21" s="3" t="s">
        <v>23</v>
      </c>
      <c r="D21" s="3">
        <v>12</v>
      </c>
      <c r="E21" s="3" t="s">
        <v>26</v>
      </c>
      <c r="F21" s="3"/>
      <c r="G21" s="3"/>
      <c r="H21" s="3">
        <v>10</v>
      </c>
      <c r="I21" s="3">
        <v>8</v>
      </c>
      <c r="J21" s="3">
        <v>15</v>
      </c>
      <c r="K21" s="3">
        <f t="shared" si="1"/>
        <v>45</v>
      </c>
    </row>
    <row r="22" spans="2:13">
      <c r="B22" s="4" t="s">
        <v>32</v>
      </c>
      <c r="C22" s="3" t="s">
        <v>24</v>
      </c>
      <c r="D22" s="3">
        <v>10</v>
      </c>
      <c r="E22" s="3">
        <v>10</v>
      </c>
      <c r="F22" s="3">
        <v>1</v>
      </c>
      <c r="G22" s="3"/>
      <c r="H22" s="3"/>
      <c r="I22" s="3"/>
      <c r="J22" s="3">
        <v>20</v>
      </c>
      <c r="K22" s="3">
        <f t="shared" si="1"/>
        <v>41</v>
      </c>
    </row>
    <row r="23" spans="2:13">
      <c r="B23" s="4" t="s">
        <v>33</v>
      </c>
      <c r="C23" s="3" t="s">
        <v>25</v>
      </c>
      <c r="D23" s="3">
        <v>8</v>
      </c>
      <c r="E23" s="3" t="s">
        <v>26</v>
      </c>
      <c r="F23" s="3"/>
      <c r="G23" s="3">
        <v>1</v>
      </c>
      <c r="H23" s="3">
        <v>12</v>
      </c>
      <c r="I23" s="3">
        <v>6</v>
      </c>
      <c r="J23" s="3">
        <v>10</v>
      </c>
      <c r="K23" s="3">
        <f t="shared" si="1"/>
        <v>37</v>
      </c>
    </row>
    <row r="24" spans="2:13">
      <c r="B24" s="4"/>
      <c r="C24" s="3" t="s">
        <v>21</v>
      </c>
      <c r="D24" s="3">
        <v>20</v>
      </c>
      <c r="E24" s="3" t="s">
        <v>26</v>
      </c>
      <c r="F24" s="3">
        <v>6</v>
      </c>
      <c r="G24" s="3"/>
      <c r="H24" s="3"/>
      <c r="I24" s="3"/>
      <c r="J24" s="3"/>
      <c r="K24" s="3">
        <f t="shared" si="1"/>
        <v>26</v>
      </c>
    </row>
    <row r="25" spans="2:13">
      <c r="B25" s="3"/>
      <c r="C25" s="3" t="s">
        <v>27</v>
      </c>
      <c r="D25" s="3"/>
      <c r="E25" s="3">
        <v>20</v>
      </c>
      <c r="F25" s="3"/>
      <c r="G25" s="3"/>
      <c r="H25" s="3"/>
      <c r="I25" s="3"/>
      <c r="J25" s="3"/>
      <c r="K25" s="3">
        <f t="shared" si="1"/>
        <v>20</v>
      </c>
    </row>
    <row r="26" spans="2:13">
      <c r="B26" s="3"/>
      <c r="C26" s="3" t="s">
        <v>30</v>
      </c>
      <c r="D26" s="3"/>
      <c r="E26" s="3"/>
      <c r="F26" s="3"/>
      <c r="G26" s="3"/>
      <c r="H26" s="3"/>
      <c r="I26" s="3">
        <v>10</v>
      </c>
      <c r="J26" s="3"/>
      <c r="K26" s="3">
        <f t="shared" si="1"/>
        <v>10</v>
      </c>
    </row>
    <row r="27" spans="2:13">
      <c r="B27" s="3"/>
      <c r="C27" s="3" t="s">
        <v>31</v>
      </c>
      <c r="D27" s="3"/>
      <c r="E27" s="3"/>
      <c r="F27" s="3"/>
      <c r="G27" s="3"/>
      <c r="H27" s="3"/>
      <c r="I27" s="3" t="s">
        <v>26</v>
      </c>
      <c r="J27" s="3">
        <v>8</v>
      </c>
      <c r="K27" s="3">
        <f t="shared" si="1"/>
        <v>8</v>
      </c>
    </row>
    <row r="28" spans="2:13">
      <c r="M28" s="1"/>
    </row>
    <row r="29" spans="2:13">
      <c r="M29" s="1"/>
    </row>
    <row r="33" spans="2:13">
      <c r="B33" s="3" t="s">
        <v>34</v>
      </c>
      <c r="C33" s="3"/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4" t="s">
        <v>7</v>
      </c>
      <c r="J33" s="4" t="s">
        <v>8</v>
      </c>
      <c r="K33" s="4" t="s">
        <v>9</v>
      </c>
    </row>
    <row r="34" spans="2:13">
      <c r="B34" s="4" t="s">
        <v>14</v>
      </c>
      <c r="C34" s="3" t="s">
        <v>36</v>
      </c>
      <c r="D34" s="3">
        <v>15</v>
      </c>
      <c r="E34" s="3">
        <v>20</v>
      </c>
      <c r="F34" s="3">
        <v>3</v>
      </c>
      <c r="G34" s="3">
        <v>0</v>
      </c>
      <c r="H34" s="3">
        <v>15</v>
      </c>
      <c r="I34" s="3">
        <v>20</v>
      </c>
      <c r="J34" s="3">
        <v>20</v>
      </c>
      <c r="K34" s="3">
        <f t="shared" ref="K34:K42" si="2">SUM(D34:J34)</f>
        <v>93</v>
      </c>
      <c r="L34" t="s">
        <v>54</v>
      </c>
    </row>
    <row r="35" spans="2:13">
      <c r="B35" s="4" t="s">
        <v>15</v>
      </c>
      <c r="C35" s="3" t="s">
        <v>40</v>
      </c>
      <c r="D35" s="3">
        <v>6</v>
      </c>
      <c r="E35" s="3"/>
      <c r="F35" s="3"/>
      <c r="G35" s="3"/>
      <c r="H35" s="3">
        <v>12</v>
      </c>
      <c r="I35" s="3">
        <v>15</v>
      </c>
      <c r="J35" s="3">
        <v>15</v>
      </c>
      <c r="K35" s="3">
        <f t="shared" si="2"/>
        <v>48</v>
      </c>
    </row>
    <row r="36" spans="2:13">
      <c r="B36" s="4"/>
      <c r="C36" s="3" t="s">
        <v>35</v>
      </c>
      <c r="D36" s="3">
        <v>20</v>
      </c>
      <c r="E36" s="3">
        <v>15</v>
      </c>
      <c r="F36" s="3"/>
      <c r="G36" s="3"/>
      <c r="H36" s="3"/>
      <c r="I36" s="3"/>
      <c r="J36" s="3"/>
      <c r="K36" s="3">
        <f t="shared" si="2"/>
        <v>35</v>
      </c>
    </row>
    <row r="37" spans="2:13">
      <c r="B37" s="4" t="s">
        <v>16</v>
      </c>
      <c r="C37" s="3" t="s">
        <v>41</v>
      </c>
      <c r="D37" s="3"/>
      <c r="E37" s="3">
        <v>10</v>
      </c>
      <c r="F37" s="3"/>
      <c r="G37" s="3">
        <v>0</v>
      </c>
      <c r="H37" s="3"/>
      <c r="I37" s="3">
        <v>12</v>
      </c>
      <c r="J37" s="3">
        <v>12</v>
      </c>
      <c r="K37" s="3">
        <f t="shared" si="2"/>
        <v>34</v>
      </c>
    </row>
    <row r="38" spans="2:13">
      <c r="B38" s="4"/>
      <c r="C38" s="3" t="s">
        <v>37</v>
      </c>
      <c r="D38" s="3">
        <v>12</v>
      </c>
      <c r="E38" s="3">
        <v>12</v>
      </c>
      <c r="F38" s="3"/>
      <c r="G38" s="3"/>
      <c r="H38" s="3"/>
      <c r="I38" s="3"/>
      <c r="J38" s="3"/>
      <c r="K38" s="3">
        <f t="shared" si="2"/>
        <v>24</v>
      </c>
    </row>
    <row r="39" spans="2:13">
      <c r="B39" s="4"/>
      <c r="C39" s="3" t="s">
        <v>42</v>
      </c>
      <c r="D39" s="3"/>
      <c r="E39" s="3"/>
      <c r="F39" s="3"/>
      <c r="G39" s="3"/>
      <c r="H39" s="3">
        <v>20</v>
      </c>
      <c r="I39" s="3"/>
      <c r="J39" s="3"/>
      <c r="K39" s="3">
        <f t="shared" si="2"/>
        <v>20</v>
      </c>
    </row>
    <row r="40" spans="2:13">
      <c r="B40" s="4"/>
      <c r="C40" s="3" t="s">
        <v>38</v>
      </c>
      <c r="D40" s="3">
        <v>10</v>
      </c>
      <c r="E40" s="3"/>
      <c r="F40" s="3"/>
      <c r="G40" s="3"/>
      <c r="H40" s="3"/>
      <c r="I40" s="3"/>
      <c r="J40" s="3"/>
      <c r="K40" s="3">
        <f t="shared" si="2"/>
        <v>10</v>
      </c>
    </row>
    <row r="41" spans="2:13">
      <c r="B41" s="3"/>
      <c r="C41" s="3" t="s">
        <v>53</v>
      </c>
      <c r="D41" s="3"/>
      <c r="E41" s="3"/>
      <c r="F41" s="3"/>
      <c r="G41" s="3"/>
      <c r="H41" s="3">
        <v>10</v>
      </c>
      <c r="I41" s="3"/>
      <c r="J41" s="3"/>
      <c r="K41" s="3">
        <f t="shared" si="2"/>
        <v>10</v>
      </c>
    </row>
    <row r="42" spans="2:13">
      <c r="B42" s="3"/>
      <c r="C42" s="3" t="s">
        <v>39</v>
      </c>
      <c r="D42" s="3">
        <v>8</v>
      </c>
      <c r="E42" s="3"/>
      <c r="F42" s="3"/>
      <c r="G42" s="3"/>
      <c r="H42" s="3"/>
      <c r="I42" s="3"/>
      <c r="J42" s="3"/>
      <c r="K42" s="3">
        <f t="shared" si="2"/>
        <v>8</v>
      </c>
    </row>
    <row r="43" spans="2:13">
      <c r="M43" s="1"/>
    </row>
    <row r="45" spans="2:13">
      <c r="G45" s="5"/>
    </row>
    <row r="48" spans="2:13">
      <c r="B48" s="3" t="s">
        <v>44</v>
      </c>
      <c r="C48" s="3"/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4" t="s">
        <v>7</v>
      </c>
      <c r="J48" s="4" t="s">
        <v>8</v>
      </c>
      <c r="K48" s="4" t="s">
        <v>9</v>
      </c>
    </row>
    <row r="49" spans="2:13">
      <c r="B49" s="4" t="s">
        <v>14</v>
      </c>
      <c r="C49" s="3" t="s">
        <v>45</v>
      </c>
      <c r="D49" s="3">
        <v>20</v>
      </c>
      <c r="E49" s="3">
        <v>20</v>
      </c>
      <c r="F49" s="3"/>
      <c r="G49" s="3">
        <v>2</v>
      </c>
      <c r="H49" s="3">
        <v>20</v>
      </c>
      <c r="I49" s="3">
        <v>20</v>
      </c>
      <c r="J49" s="3">
        <v>20</v>
      </c>
      <c r="K49" s="3">
        <f>SUM(D49:J49)</f>
        <v>102</v>
      </c>
    </row>
    <row r="50" spans="2:13">
      <c r="B50" s="4" t="s">
        <v>15</v>
      </c>
      <c r="C50" s="3" t="s">
        <v>46</v>
      </c>
      <c r="D50" s="3">
        <v>15</v>
      </c>
      <c r="E50" s="3">
        <v>15</v>
      </c>
      <c r="F50" s="3"/>
      <c r="G50" s="3"/>
      <c r="H50" s="3">
        <v>0</v>
      </c>
      <c r="I50" s="3">
        <v>15</v>
      </c>
      <c r="J50" s="3">
        <v>15</v>
      </c>
      <c r="K50" s="3">
        <f t="shared" ref="K50:K51" si="3">SUM(D50:J50)</f>
        <v>60</v>
      </c>
    </row>
    <row r="51" spans="2:13">
      <c r="B51" s="4"/>
      <c r="C51" s="3" t="s">
        <v>47</v>
      </c>
      <c r="D51" s="3">
        <v>12</v>
      </c>
      <c r="E51" s="3">
        <v>12</v>
      </c>
      <c r="F51" s="3"/>
      <c r="G51" s="3"/>
      <c r="H51" s="3"/>
      <c r="I51" s="3"/>
      <c r="J51" s="3"/>
      <c r="K51" s="3">
        <f t="shared" si="3"/>
        <v>24</v>
      </c>
    </row>
    <row r="52" spans="2:13">
      <c r="M52" s="1"/>
    </row>
    <row r="54" spans="2:13">
      <c r="F54" s="5"/>
    </row>
    <row r="57" spans="2:13">
      <c r="B57" s="3" t="s">
        <v>48</v>
      </c>
      <c r="C57" s="3"/>
      <c r="D57" s="3" t="s">
        <v>2</v>
      </c>
      <c r="E57" s="3" t="s">
        <v>3</v>
      </c>
      <c r="F57" s="3" t="s">
        <v>4</v>
      </c>
      <c r="G57" s="3" t="s">
        <v>5</v>
      </c>
      <c r="H57" s="3" t="s">
        <v>6</v>
      </c>
      <c r="I57" s="3" t="s">
        <v>7</v>
      </c>
      <c r="J57" s="3" t="s">
        <v>8</v>
      </c>
      <c r="K57" s="3" t="s">
        <v>9</v>
      </c>
    </row>
    <row r="58" spans="2:13">
      <c r="B58" s="4" t="s">
        <v>14</v>
      </c>
      <c r="C58" s="3" t="s">
        <v>49</v>
      </c>
      <c r="D58" s="3">
        <v>20</v>
      </c>
      <c r="E58" s="3">
        <v>20</v>
      </c>
      <c r="F58" s="3">
        <v>0</v>
      </c>
      <c r="G58" s="3">
        <v>0</v>
      </c>
      <c r="H58" s="3"/>
      <c r="I58" s="3"/>
      <c r="J58" s="3">
        <v>20</v>
      </c>
      <c r="K58" s="3">
        <f>SUM(D58:J58)</f>
        <v>60</v>
      </c>
    </row>
    <row r="59" spans="2:13">
      <c r="B59" s="4" t="s">
        <v>15</v>
      </c>
      <c r="C59" s="3" t="s">
        <v>50</v>
      </c>
      <c r="D59" s="3">
        <v>15</v>
      </c>
      <c r="E59" s="3">
        <v>15</v>
      </c>
      <c r="F59" s="3"/>
      <c r="G59" s="3"/>
      <c r="H59" s="3">
        <v>0</v>
      </c>
      <c r="I59" s="3">
        <v>0</v>
      </c>
      <c r="J59" s="3">
        <v>12</v>
      </c>
      <c r="K59" s="3">
        <f t="shared" ref="K59:K60" si="4">SUM(D59:J59)</f>
        <v>42</v>
      </c>
    </row>
    <row r="60" spans="2:13">
      <c r="B60" s="4"/>
      <c r="C60" s="3" t="s">
        <v>51</v>
      </c>
      <c r="D60" s="3"/>
      <c r="E60" s="3"/>
      <c r="F60" s="3"/>
      <c r="G60" s="3"/>
      <c r="H60" s="3"/>
      <c r="I60" s="3"/>
      <c r="J60" s="3">
        <v>15</v>
      </c>
      <c r="K60" s="3">
        <f t="shared" si="4"/>
        <v>15</v>
      </c>
    </row>
    <row r="61" spans="2:13">
      <c r="M61" s="1"/>
    </row>
    <row r="63" spans="2:13">
      <c r="F63" s="5"/>
      <c r="G63" s="5"/>
    </row>
  </sheetData>
  <mergeCells count="1">
    <mergeCell ref="B2:K2"/>
  </mergeCells>
  <phoneticPr fontId="1"/>
  <pageMargins left="1.04" right="0.26" top="0.45" bottom="0.31" header="0.17" footer="0.1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61"/>
  <sheetViews>
    <sheetView workbookViewId="0">
      <selection activeCell="B1" sqref="B1:K1"/>
    </sheetView>
  </sheetViews>
  <sheetFormatPr defaultRowHeight="13.5"/>
  <cols>
    <col min="2" max="2" width="5.625" customWidth="1"/>
    <col min="3" max="3" width="11.875" customWidth="1"/>
    <col min="4" max="11" width="5.625" customWidth="1"/>
    <col min="12" max="12" width="5" customWidth="1"/>
    <col min="13" max="13" width="4.75" customWidth="1"/>
  </cols>
  <sheetData>
    <row r="1" spans="2:13" ht="18.75">
      <c r="B1" s="7" t="s">
        <v>52</v>
      </c>
      <c r="C1" s="7"/>
      <c r="D1" s="7"/>
      <c r="E1" s="7"/>
      <c r="F1" s="7"/>
      <c r="G1" s="7"/>
      <c r="H1" s="7"/>
      <c r="I1" s="7"/>
      <c r="J1" s="7"/>
      <c r="K1" s="7"/>
    </row>
    <row r="2" spans="2:13" ht="13.5" customHeight="1">
      <c r="B2" s="6"/>
      <c r="C2" s="6"/>
      <c r="D2" s="6"/>
      <c r="E2" s="6"/>
      <c r="F2" s="6"/>
      <c r="G2" s="6"/>
      <c r="H2" s="6"/>
      <c r="I2" s="6"/>
      <c r="J2" s="6"/>
      <c r="K2" s="6"/>
    </row>
    <row r="4" spans="2:13">
      <c r="B4" s="3" t="s">
        <v>0</v>
      </c>
      <c r="C4" s="3"/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</row>
    <row r="5" spans="2:13">
      <c r="B5" s="4" t="s">
        <v>14</v>
      </c>
      <c r="C5" s="3" t="s">
        <v>11</v>
      </c>
      <c r="D5" s="3"/>
      <c r="E5" s="3">
        <v>15</v>
      </c>
      <c r="F5" s="3"/>
      <c r="G5" s="3"/>
      <c r="H5" s="3"/>
      <c r="I5" s="3">
        <v>20</v>
      </c>
      <c r="J5" s="3">
        <v>15</v>
      </c>
      <c r="K5" s="3">
        <f t="shared" ref="K5:K10" si="0">SUM(D5:J5)</f>
        <v>50</v>
      </c>
    </row>
    <row r="6" spans="2:13">
      <c r="B6" s="4" t="s">
        <v>15</v>
      </c>
      <c r="C6" s="3" t="s">
        <v>53</v>
      </c>
      <c r="D6" s="3"/>
      <c r="E6" s="3">
        <v>10</v>
      </c>
      <c r="F6" s="3"/>
      <c r="G6" s="3"/>
      <c r="H6" s="3"/>
      <c r="I6" s="3">
        <v>12</v>
      </c>
      <c r="J6" s="3">
        <v>10</v>
      </c>
      <c r="K6" s="3">
        <f t="shared" si="0"/>
        <v>32</v>
      </c>
    </row>
    <row r="7" spans="2:13">
      <c r="B7" s="4"/>
      <c r="C7" s="3" t="s">
        <v>12</v>
      </c>
      <c r="D7" s="3"/>
      <c r="E7" s="3">
        <v>12</v>
      </c>
      <c r="F7" s="3"/>
      <c r="G7" s="3"/>
      <c r="H7" s="3"/>
      <c r="I7" s="3">
        <v>15</v>
      </c>
      <c r="J7" s="3"/>
      <c r="K7" s="3">
        <f t="shared" si="0"/>
        <v>27</v>
      </c>
    </row>
    <row r="8" spans="2:13">
      <c r="B8" s="4" t="s">
        <v>16</v>
      </c>
      <c r="C8" s="3" t="s">
        <v>1</v>
      </c>
      <c r="D8" s="3">
        <v>0</v>
      </c>
      <c r="E8" s="3"/>
      <c r="F8" s="3">
        <v>0</v>
      </c>
      <c r="G8" s="3">
        <v>0</v>
      </c>
      <c r="H8" s="3"/>
      <c r="I8" s="3"/>
      <c r="J8" s="3">
        <v>20</v>
      </c>
      <c r="K8" s="3">
        <f t="shared" si="0"/>
        <v>20</v>
      </c>
    </row>
    <row r="9" spans="2:13">
      <c r="B9" s="4" t="s">
        <v>17</v>
      </c>
      <c r="C9" s="3" t="s">
        <v>10</v>
      </c>
      <c r="D9" s="3"/>
      <c r="E9" s="3">
        <v>20</v>
      </c>
      <c r="F9" s="3">
        <v>0</v>
      </c>
      <c r="G9" s="3">
        <v>0</v>
      </c>
      <c r="H9" s="3"/>
      <c r="I9" s="3"/>
      <c r="J9" s="3"/>
      <c r="K9" s="3">
        <f t="shared" si="0"/>
        <v>20</v>
      </c>
    </row>
    <row r="10" spans="2:13">
      <c r="B10" s="3"/>
      <c r="C10" s="3" t="s">
        <v>13</v>
      </c>
      <c r="D10" s="3"/>
      <c r="E10" s="3"/>
      <c r="F10" s="3"/>
      <c r="G10" s="3"/>
      <c r="H10" s="3"/>
      <c r="I10" s="3"/>
      <c r="J10" s="3">
        <v>12</v>
      </c>
      <c r="K10" s="3">
        <f t="shared" si="0"/>
        <v>12</v>
      </c>
    </row>
    <row r="11" spans="2:13">
      <c r="L11" t="s">
        <v>19</v>
      </c>
      <c r="M11" s="1">
        <v>0.3</v>
      </c>
    </row>
    <row r="12" spans="2:13">
      <c r="C12" t="s">
        <v>18</v>
      </c>
      <c r="D12">
        <v>1</v>
      </c>
      <c r="E12">
        <v>4</v>
      </c>
      <c r="F12">
        <v>23</v>
      </c>
      <c r="G12">
        <v>18</v>
      </c>
      <c r="H12">
        <v>0</v>
      </c>
      <c r="I12">
        <v>3</v>
      </c>
      <c r="J12">
        <v>4</v>
      </c>
      <c r="K12">
        <f>SUM(D12:J12)</f>
        <v>53</v>
      </c>
      <c r="L12">
        <f>K12/7</f>
        <v>7.5714285714285712</v>
      </c>
      <c r="M12">
        <f>L12/3</f>
        <v>2.5238095238095237</v>
      </c>
    </row>
    <row r="13" spans="2:13">
      <c r="C13" t="s">
        <v>18</v>
      </c>
      <c r="D13">
        <v>1</v>
      </c>
      <c r="E13">
        <v>4</v>
      </c>
      <c r="F13" s="2">
        <v>23</v>
      </c>
      <c r="G13" s="2">
        <v>18</v>
      </c>
      <c r="H13">
        <v>0</v>
      </c>
      <c r="I13">
        <v>3</v>
      </c>
      <c r="J13">
        <v>4</v>
      </c>
      <c r="K13">
        <f>(D13+E13+I13+J13)</f>
        <v>12</v>
      </c>
      <c r="L13">
        <f>K13/4</f>
        <v>3</v>
      </c>
      <c r="M13">
        <f>L13/3</f>
        <v>1</v>
      </c>
    </row>
    <row r="16" spans="2:13">
      <c r="B16" s="3" t="s">
        <v>20</v>
      </c>
      <c r="C16" s="3"/>
      <c r="D16" s="3" t="s">
        <v>2</v>
      </c>
      <c r="E16" s="3" t="s">
        <v>3</v>
      </c>
      <c r="F16" s="3" t="s">
        <v>4</v>
      </c>
      <c r="G16" s="3" t="s">
        <v>5</v>
      </c>
      <c r="H16" s="3" t="s">
        <v>6</v>
      </c>
      <c r="I16" s="3" t="s">
        <v>7</v>
      </c>
      <c r="J16" s="3" t="s">
        <v>8</v>
      </c>
      <c r="K16" s="3" t="s">
        <v>9</v>
      </c>
    </row>
    <row r="17" spans="2:13">
      <c r="B17" s="4" t="s">
        <v>14</v>
      </c>
      <c r="C17" s="3" t="s">
        <v>28</v>
      </c>
      <c r="D17" s="3"/>
      <c r="E17" s="3">
        <v>15</v>
      </c>
      <c r="F17" s="3"/>
      <c r="G17" s="3"/>
      <c r="H17" s="3">
        <v>15</v>
      </c>
      <c r="I17" s="3">
        <v>15</v>
      </c>
      <c r="J17" s="3">
        <v>12</v>
      </c>
      <c r="K17" s="3">
        <f t="shared" ref="K17:K26" si="1">SUM(D17:J17)</f>
        <v>57</v>
      </c>
    </row>
    <row r="18" spans="2:13">
      <c r="B18" s="4" t="s">
        <v>15</v>
      </c>
      <c r="C18" s="3" t="s">
        <v>29</v>
      </c>
      <c r="D18" s="3"/>
      <c r="E18" s="3"/>
      <c r="F18" s="3">
        <v>3</v>
      </c>
      <c r="G18" s="3">
        <v>8</v>
      </c>
      <c r="H18" s="3">
        <v>20</v>
      </c>
      <c r="I18" s="3">
        <v>20</v>
      </c>
      <c r="J18" s="3"/>
      <c r="K18" s="3">
        <f t="shared" si="1"/>
        <v>51</v>
      </c>
    </row>
    <row r="19" spans="2:13">
      <c r="B19" s="4" t="s">
        <v>16</v>
      </c>
      <c r="C19" s="3" t="s">
        <v>22</v>
      </c>
      <c r="D19" s="3">
        <v>15</v>
      </c>
      <c r="E19" s="3">
        <v>12</v>
      </c>
      <c r="F19" s="3"/>
      <c r="G19" s="3">
        <v>6</v>
      </c>
      <c r="H19" s="3"/>
      <c r="I19" s="3">
        <v>12</v>
      </c>
      <c r="J19" s="3"/>
      <c r="K19" s="3">
        <f t="shared" si="1"/>
        <v>45</v>
      </c>
    </row>
    <row r="20" spans="2:13">
      <c r="B20" s="4" t="s">
        <v>17</v>
      </c>
      <c r="C20" s="3" t="s">
        <v>23</v>
      </c>
      <c r="D20" s="3">
        <v>12</v>
      </c>
      <c r="E20" s="3" t="s">
        <v>26</v>
      </c>
      <c r="F20" s="3"/>
      <c r="G20" s="3"/>
      <c r="H20" s="3">
        <v>10</v>
      </c>
      <c r="I20" s="3">
        <v>8</v>
      </c>
      <c r="J20" s="3">
        <v>15</v>
      </c>
      <c r="K20" s="3">
        <f t="shared" si="1"/>
        <v>45</v>
      </c>
    </row>
    <row r="21" spans="2:13">
      <c r="B21" s="4" t="s">
        <v>32</v>
      </c>
      <c r="C21" s="3" t="s">
        <v>24</v>
      </c>
      <c r="D21" s="3">
        <v>10</v>
      </c>
      <c r="E21" s="3">
        <v>10</v>
      </c>
      <c r="F21" s="3">
        <v>1</v>
      </c>
      <c r="G21" s="3"/>
      <c r="H21" s="3"/>
      <c r="I21" s="3"/>
      <c r="J21" s="3">
        <v>20</v>
      </c>
      <c r="K21" s="3">
        <f t="shared" si="1"/>
        <v>41</v>
      </c>
    </row>
    <row r="22" spans="2:13">
      <c r="B22" s="4" t="s">
        <v>33</v>
      </c>
      <c r="C22" s="3" t="s">
        <v>25</v>
      </c>
      <c r="D22" s="3">
        <v>8</v>
      </c>
      <c r="E22" s="3" t="s">
        <v>26</v>
      </c>
      <c r="F22" s="3"/>
      <c r="G22" s="3">
        <v>1</v>
      </c>
      <c r="H22" s="3">
        <v>12</v>
      </c>
      <c r="I22" s="3">
        <v>6</v>
      </c>
      <c r="J22" s="3">
        <v>10</v>
      </c>
      <c r="K22" s="3">
        <f t="shared" si="1"/>
        <v>37</v>
      </c>
    </row>
    <row r="23" spans="2:13">
      <c r="B23" s="4"/>
      <c r="C23" s="3" t="s">
        <v>21</v>
      </c>
      <c r="D23" s="3">
        <v>20</v>
      </c>
      <c r="E23" s="3" t="s">
        <v>26</v>
      </c>
      <c r="F23" s="3">
        <v>6</v>
      </c>
      <c r="G23" s="3"/>
      <c r="H23" s="3"/>
      <c r="I23" s="3"/>
      <c r="J23" s="3"/>
      <c r="K23" s="3">
        <f t="shared" si="1"/>
        <v>26</v>
      </c>
    </row>
    <row r="24" spans="2:13">
      <c r="B24" s="3"/>
      <c r="C24" s="3" t="s">
        <v>27</v>
      </c>
      <c r="D24" s="3"/>
      <c r="E24" s="3">
        <v>20</v>
      </c>
      <c r="F24" s="3"/>
      <c r="G24" s="3"/>
      <c r="H24" s="3"/>
      <c r="I24" s="3"/>
      <c r="J24" s="3"/>
      <c r="K24" s="3">
        <f t="shared" si="1"/>
        <v>20</v>
      </c>
    </row>
    <row r="25" spans="2:13">
      <c r="B25" s="3"/>
      <c r="C25" s="3" t="s">
        <v>30</v>
      </c>
      <c r="D25" s="3"/>
      <c r="E25" s="3"/>
      <c r="F25" s="3"/>
      <c r="G25" s="3"/>
      <c r="H25" s="3"/>
      <c r="I25" s="3">
        <v>10</v>
      </c>
      <c r="J25" s="3"/>
      <c r="K25" s="3">
        <f t="shared" si="1"/>
        <v>10</v>
      </c>
    </row>
    <row r="26" spans="2:13">
      <c r="B26" s="3"/>
      <c r="C26" s="3" t="s">
        <v>31</v>
      </c>
      <c r="D26" s="3"/>
      <c r="E26" s="3"/>
      <c r="F26" s="3"/>
      <c r="G26" s="3"/>
      <c r="H26" s="3"/>
      <c r="I26" s="3" t="s">
        <v>26</v>
      </c>
      <c r="J26" s="3">
        <v>8</v>
      </c>
      <c r="K26" s="3">
        <f t="shared" si="1"/>
        <v>8</v>
      </c>
    </row>
    <row r="27" spans="2:13">
      <c r="L27" t="s">
        <v>19</v>
      </c>
      <c r="M27" s="1">
        <v>0.3</v>
      </c>
    </row>
    <row r="28" spans="2:13">
      <c r="C28" t="s">
        <v>18</v>
      </c>
      <c r="D28">
        <v>5</v>
      </c>
      <c r="E28">
        <v>4</v>
      </c>
      <c r="F28">
        <v>10</v>
      </c>
      <c r="G28">
        <v>12</v>
      </c>
      <c r="H28">
        <v>4</v>
      </c>
      <c r="I28">
        <v>6</v>
      </c>
      <c r="J28">
        <v>5</v>
      </c>
      <c r="K28">
        <f>SUM(D28:J28)</f>
        <v>46</v>
      </c>
      <c r="L28">
        <f>K28/4</f>
        <v>11.5</v>
      </c>
      <c r="M28">
        <f>L28/3</f>
        <v>3.8333333333333335</v>
      </c>
    </row>
    <row r="31" spans="2:13">
      <c r="B31" s="3" t="s">
        <v>34</v>
      </c>
      <c r="C31" s="3"/>
      <c r="D31" s="3" t="s">
        <v>2</v>
      </c>
      <c r="E31" s="3" t="s">
        <v>3</v>
      </c>
      <c r="F31" s="3" t="s">
        <v>4</v>
      </c>
      <c r="G31" s="3" t="s">
        <v>5</v>
      </c>
      <c r="H31" s="3" t="s">
        <v>6</v>
      </c>
      <c r="I31" s="3" t="s">
        <v>7</v>
      </c>
      <c r="J31" s="3" t="s">
        <v>8</v>
      </c>
      <c r="K31" s="3" t="s">
        <v>9</v>
      </c>
    </row>
    <row r="32" spans="2:13">
      <c r="B32" s="4" t="s">
        <v>14</v>
      </c>
      <c r="C32" s="3" t="s">
        <v>36</v>
      </c>
      <c r="D32" s="3">
        <v>15</v>
      </c>
      <c r="E32" s="3">
        <v>20</v>
      </c>
      <c r="F32" s="3">
        <v>3</v>
      </c>
      <c r="G32" s="3">
        <v>0</v>
      </c>
      <c r="H32" s="3">
        <v>15</v>
      </c>
      <c r="I32" s="3">
        <v>20</v>
      </c>
      <c r="J32" s="3">
        <v>20</v>
      </c>
      <c r="K32" s="3">
        <f t="shared" ref="K32:K40" si="2">SUM(D32:J32)</f>
        <v>93</v>
      </c>
      <c r="L32" t="s">
        <v>43</v>
      </c>
    </row>
    <row r="33" spans="2:13">
      <c r="B33" s="4" t="s">
        <v>15</v>
      </c>
      <c r="C33" s="3" t="s">
        <v>40</v>
      </c>
      <c r="D33" s="3">
        <v>6</v>
      </c>
      <c r="E33" s="3"/>
      <c r="F33" s="3"/>
      <c r="G33" s="3"/>
      <c r="H33" s="3">
        <v>12</v>
      </c>
      <c r="I33" s="3">
        <v>15</v>
      </c>
      <c r="J33" s="3">
        <v>15</v>
      </c>
      <c r="K33" s="3">
        <f t="shared" si="2"/>
        <v>48</v>
      </c>
    </row>
    <row r="34" spans="2:13">
      <c r="B34" s="4"/>
      <c r="C34" s="3" t="s">
        <v>35</v>
      </c>
      <c r="D34" s="3">
        <v>20</v>
      </c>
      <c r="E34" s="3">
        <v>15</v>
      </c>
      <c r="F34" s="3"/>
      <c r="G34" s="3"/>
      <c r="H34" s="3"/>
      <c r="I34" s="3"/>
      <c r="J34" s="3"/>
      <c r="K34" s="3">
        <f t="shared" si="2"/>
        <v>35</v>
      </c>
    </row>
    <row r="35" spans="2:13">
      <c r="B35" s="4" t="s">
        <v>16</v>
      </c>
      <c r="C35" s="3" t="s">
        <v>41</v>
      </c>
      <c r="D35" s="3"/>
      <c r="E35" s="3">
        <v>10</v>
      </c>
      <c r="F35" s="3"/>
      <c r="G35" s="3">
        <v>0</v>
      </c>
      <c r="H35" s="3"/>
      <c r="I35" s="3">
        <v>12</v>
      </c>
      <c r="J35" s="3">
        <v>12</v>
      </c>
      <c r="K35" s="3">
        <f t="shared" si="2"/>
        <v>34</v>
      </c>
    </row>
    <row r="36" spans="2:13">
      <c r="B36" s="4"/>
      <c r="C36" s="3" t="s">
        <v>37</v>
      </c>
      <c r="D36" s="3">
        <v>12</v>
      </c>
      <c r="E36" s="3">
        <v>12</v>
      </c>
      <c r="F36" s="3"/>
      <c r="G36" s="3"/>
      <c r="H36" s="3"/>
      <c r="I36" s="3"/>
      <c r="J36" s="3"/>
      <c r="K36" s="3">
        <f t="shared" si="2"/>
        <v>24</v>
      </c>
    </row>
    <row r="37" spans="2:13">
      <c r="B37" s="4"/>
      <c r="C37" s="3" t="s">
        <v>42</v>
      </c>
      <c r="D37" s="3"/>
      <c r="E37" s="3"/>
      <c r="F37" s="3"/>
      <c r="G37" s="3"/>
      <c r="H37" s="3">
        <v>20</v>
      </c>
      <c r="I37" s="3"/>
      <c r="J37" s="3"/>
      <c r="K37" s="3">
        <f t="shared" si="2"/>
        <v>20</v>
      </c>
    </row>
    <row r="38" spans="2:13">
      <c r="B38" s="4"/>
      <c r="C38" s="3" t="s">
        <v>38</v>
      </c>
      <c r="D38" s="3">
        <v>10</v>
      </c>
      <c r="E38" s="3"/>
      <c r="F38" s="3"/>
      <c r="G38" s="3"/>
      <c r="H38" s="3"/>
      <c r="I38" s="3"/>
      <c r="J38" s="3"/>
      <c r="K38" s="3">
        <f t="shared" si="2"/>
        <v>10</v>
      </c>
    </row>
    <row r="39" spans="2:13">
      <c r="B39" s="3"/>
      <c r="C39" s="3" t="s">
        <v>53</v>
      </c>
      <c r="D39" s="3"/>
      <c r="E39" s="3"/>
      <c r="F39" s="3"/>
      <c r="G39" s="3"/>
      <c r="H39" s="3">
        <v>10</v>
      </c>
      <c r="I39" s="3"/>
      <c r="J39" s="3"/>
      <c r="K39" s="3">
        <f t="shared" si="2"/>
        <v>10</v>
      </c>
    </row>
    <row r="40" spans="2:13">
      <c r="B40" s="3"/>
      <c r="C40" s="3" t="s">
        <v>39</v>
      </c>
      <c r="D40" s="3">
        <v>8</v>
      </c>
      <c r="E40" s="3"/>
      <c r="F40" s="3"/>
      <c r="G40" s="3"/>
      <c r="H40" s="3"/>
      <c r="I40" s="3"/>
      <c r="J40" s="3"/>
      <c r="K40" s="3">
        <f t="shared" si="2"/>
        <v>8</v>
      </c>
    </row>
    <row r="41" spans="2:13">
      <c r="L41" t="s">
        <v>19</v>
      </c>
      <c r="M41" s="1">
        <v>0.3</v>
      </c>
    </row>
    <row r="42" spans="2:13">
      <c r="C42" t="s">
        <v>18</v>
      </c>
      <c r="D42">
        <v>6</v>
      </c>
      <c r="E42">
        <v>4</v>
      </c>
      <c r="F42">
        <v>12</v>
      </c>
      <c r="G42">
        <v>16</v>
      </c>
      <c r="H42">
        <v>4</v>
      </c>
      <c r="I42">
        <v>3</v>
      </c>
      <c r="J42">
        <v>3</v>
      </c>
      <c r="K42">
        <f>SUM(D42:J42)</f>
        <v>48</v>
      </c>
      <c r="L42">
        <f>K42/7</f>
        <v>6.8571428571428568</v>
      </c>
      <c r="M42">
        <f>L42/3</f>
        <v>2.2857142857142856</v>
      </c>
    </row>
    <row r="43" spans="2:13">
      <c r="C43" t="s">
        <v>18</v>
      </c>
      <c r="D43">
        <v>6</v>
      </c>
      <c r="E43">
        <v>4</v>
      </c>
      <c r="F43">
        <v>12</v>
      </c>
      <c r="G43" s="5">
        <v>16</v>
      </c>
      <c r="H43">
        <v>4</v>
      </c>
      <c r="I43">
        <v>3</v>
      </c>
      <c r="J43">
        <v>3</v>
      </c>
      <c r="K43">
        <f>SUM(D43:J43)-G43</f>
        <v>32</v>
      </c>
      <c r="L43">
        <f>K43/7</f>
        <v>4.5714285714285712</v>
      </c>
      <c r="M43">
        <f>L43/3</f>
        <v>1.5238095238095237</v>
      </c>
    </row>
    <row r="46" spans="2:13">
      <c r="B46" s="3" t="s">
        <v>44</v>
      </c>
      <c r="C46" s="3"/>
      <c r="D46" s="3" t="s">
        <v>2</v>
      </c>
      <c r="E46" s="3" t="s">
        <v>3</v>
      </c>
      <c r="F46" s="3" t="s">
        <v>4</v>
      </c>
      <c r="G46" s="3" t="s">
        <v>5</v>
      </c>
      <c r="H46" s="3" t="s">
        <v>6</v>
      </c>
      <c r="I46" s="3" t="s">
        <v>7</v>
      </c>
      <c r="J46" s="3" t="s">
        <v>8</v>
      </c>
      <c r="K46" s="3" t="s">
        <v>9</v>
      </c>
    </row>
    <row r="47" spans="2:13">
      <c r="B47" s="4" t="s">
        <v>14</v>
      </c>
      <c r="C47" s="3" t="s">
        <v>45</v>
      </c>
      <c r="D47" s="3">
        <v>20</v>
      </c>
      <c r="E47" s="3">
        <v>20</v>
      </c>
      <c r="F47" s="3"/>
      <c r="G47" s="3">
        <v>2</v>
      </c>
      <c r="H47" s="3">
        <v>20</v>
      </c>
      <c r="I47" s="3">
        <v>20</v>
      </c>
      <c r="J47" s="3">
        <v>20</v>
      </c>
      <c r="K47" s="3">
        <f>SUM(D47:J47)</f>
        <v>102</v>
      </c>
    </row>
    <row r="48" spans="2:13">
      <c r="B48" s="4" t="s">
        <v>15</v>
      </c>
      <c r="C48" s="3" t="s">
        <v>46</v>
      </c>
      <c r="D48" s="3">
        <v>15</v>
      </c>
      <c r="E48" s="3">
        <v>15</v>
      </c>
      <c r="F48" s="3"/>
      <c r="G48" s="3"/>
      <c r="H48" s="3">
        <v>0</v>
      </c>
      <c r="I48" s="3">
        <v>15</v>
      </c>
      <c r="J48" s="3">
        <v>15</v>
      </c>
      <c r="K48" s="3">
        <f t="shared" ref="K48:K49" si="3">SUM(D48:J48)</f>
        <v>60</v>
      </c>
    </row>
    <row r="49" spans="2:13">
      <c r="B49" s="4"/>
      <c r="C49" s="3" t="s">
        <v>47</v>
      </c>
      <c r="D49" s="3">
        <v>12</v>
      </c>
      <c r="E49" s="3">
        <v>12</v>
      </c>
      <c r="F49" s="3"/>
      <c r="G49" s="3"/>
      <c r="H49" s="3"/>
      <c r="I49" s="3"/>
      <c r="J49" s="3"/>
      <c r="K49" s="3">
        <f t="shared" si="3"/>
        <v>24</v>
      </c>
    </row>
    <row r="50" spans="2:13">
      <c r="L50" t="s">
        <v>19</v>
      </c>
      <c r="M50" s="1">
        <v>0.3</v>
      </c>
    </row>
    <row r="51" spans="2:13">
      <c r="C51" t="s">
        <v>18</v>
      </c>
      <c r="D51">
        <v>3</v>
      </c>
      <c r="E51">
        <v>3</v>
      </c>
      <c r="F51">
        <v>9</v>
      </c>
      <c r="G51">
        <v>11</v>
      </c>
      <c r="H51">
        <v>2</v>
      </c>
      <c r="I51">
        <v>2</v>
      </c>
      <c r="J51">
        <v>2</v>
      </c>
      <c r="K51">
        <f>SUM(D51:J51)</f>
        <v>32</v>
      </c>
      <c r="L51">
        <f>K51/7</f>
        <v>4.5714285714285712</v>
      </c>
      <c r="M51">
        <f>L51/3</f>
        <v>1.5238095238095237</v>
      </c>
    </row>
    <row r="52" spans="2:13">
      <c r="C52" t="s">
        <v>18</v>
      </c>
      <c r="D52">
        <v>3</v>
      </c>
      <c r="E52">
        <v>3</v>
      </c>
      <c r="F52" s="5">
        <v>9</v>
      </c>
      <c r="G52">
        <v>11</v>
      </c>
      <c r="H52">
        <v>2</v>
      </c>
      <c r="I52">
        <v>2</v>
      </c>
      <c r="J52">
        <v>2</v>
      </c>
      <c r="K52">
        <f>SUM(D52:J52)-F52</f>
        <v>23</v>
      </c>
      <c r="L52">
        <f>K52/7</f>
        <v>3.2857142857142856</v>
      </c>
      <c r="M52">
        <f>L52/3</f>
        <v>1.0952380952380951</v>
      </c>
    </row>
    <row r="55" spans="2:13">
      <c r="B55" s="3" t="s">
        <v>48</v>
      </c>
      <c r="C55" s="3"/>
      <c r="D55" s="3" t="s">
        <v>2</v>
      </c>
      <c r="E55" s="3" t="s">
        <v>3</v>
      </c>
      <c r="F55" s="3" t="s">
        <v>4</v>
      </c>
      <c r="G55" s="3" t="s">
        <v>5</v>
      </c>
      <c r="H55" s="3" t="s">
        <v>6</v>
      </c>
      <c r="I55" s="3" t="s">
        <v>7</v>
      </c>
      <c r="J55" s="3" t="s">
        <v>8</v>
      </c>
      <c r="K55" s="3" t="s">
        <v>9</v>
      </c>
    </row>
    <row r="56" spans="2:13">
      <c r="B56" s="4" t="s">
        <v>14</v>
      </c>
      <c r="C56" s="3" t="s">
        <v>49</v>
      </c>
      <c r="D56" s="3">
        <v>20</v>
      </c>
      <c r="E56" s="3">
        <v>20</v>
      </c>
      <c r="F56" s="3">
        <v>0</v>
      </c>
      <c r="G56" s="3">
        <v>0</v>
      </c>
      <c r="H56" s="3"/>
      <c r="I56" s="3"/>
      <c r="J56" s="3">
        <v>20</v>
      </c>
      <c r="K56" s="3">
        <f>SUM(D56:J56)</f>
        <v>60</v>
      </c>
    </row>
    <row r="57" spans="2:13">
      <c r="B57" s="4" t="s">
        <v>15</v>
      </c>
      <c r="C57" s="3" t="s">
        <v>50</v>
      </c>
      <c r="D57" s="3">
        <v>15</v>
      </c>
      <c r="E57" s="3">
        <v>15</v>
      </c>
      <c r="F57" s="3"/>
      <c r="G57" s="3"/>
      <c r="H57" s="3">
        <v>0</v>
      </c>
      <c r="I57" s="3">
        <v>0</v>
      </c>
      <c r="J57" s="3">
        <v>12</v>
      </c>
      <c r="K57" s="3">
        <f t="shared" ref="K57:K58" si="4">SUM(D57:J57)</f>
        <v>42</v>
      </c>
    </row>
    <row r="58" spans="2:13">
      <c r="B58" s="4"/>
      <c r="C58" s="3" t="s">
        <v>51</v>
      </c>
      <c r="D58" s="3"/>
      <c r="E58" s="3"/>
      <c r="F58" s="3"/>
      <c r="G58" s="3"/>
      <c r="H58" s="3"/>
      <c r="I58" s="3"/>
      <c r="J58" s="3">
        <v>15</v>
      </c>
      <c r="K58" s="3">
        <f t="shared" si="4"/>
        <v>15</v>
      </c>
    </row>
    <row r="59" spans="2:13">
      <c r="L59" t="s">
        <v>19</v>
      </c>
      <c r="M59" s="1">
        <v>0.3</v>
      </c>
    </row>
    <row r="60" spans="2:13">
      <c r="C60" t="s">
        <v>18</v>
      </c>
      <c r="D60">
        <v>2</v>
      </c>
      <c r="E60">
        <v>2</v>
      </c>
      <c r="F60">
        <v>14</v>
      </c>
      <c r="G60">
        <v>12</v>
      </c>
      <c r="H60">
        <v>1</v>
      </c>
      <c r="I60">
        <v>1</v>
      </c>
      <c r="J60">
        <v>3</v>
      </c>
      <c r="K60">
        <f>SUM(D60:J60)</f>
        <v>35</v>
      </c>
      <c r="L60">
        <f>K60/7</f>
        <v>5</v>
      </c>
      <c r="M60">
        <f>L60/3</f>
        <v>1.6666666666666667</v>
      </c>
    </row>
    <row r="61" spans="2:13">
      <c r="C61" t="s">
        <v>18</v>
      </c>
      <c r="D61">
        <v>2</v>
      </c>
      <c r="E61">
        <v>2</v>
      </c>
      <c r="F61" s="5">
        <v>14</v>
      </c>
      <c r="G61" s="5">
        <v>12</v>
      </c>
      <c r="H61">
        <v>1</v>
      </c>
      <c r="I61">
        <v>1</v>
      </c>
      <c r="J61">
        <v>3</v>
      </c>
      <c r="K61">
        <f>SUM(D61:J61)-F61-G61</f>
        <v>9</v>
      </c>
      <c r="L61">
        <f>K61/7</f>
        <v>1.2857142857142858</v>
      </c>
      <c r="M61">
        <f>L61/3</f>
        <v>0.4285714285714286</v>
      </c>
    </row>
  </sheetData>
  <sortState ref="C31:K39">
    <sortCondition descending="1" ref="K31:K39"/>
  </sortState>
  <mergeCells count="1">
    <mergeCell ref="B1:K1"/>
  </mergeCells>
  <phoneticPr fontId="1"/>
  <pageMargins left="1.04" right="0.26" top="0.45" bottom="0.31" header="0.17" footer="0.16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シリーズポイント</vt:lpstr>
      <vt:lpstr>参加台数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cp:lastPrinted>2018-11-01T21:35:26Z</cp:lastPrinted>
  <dcterms:created xsi:type="dcterms:W3CDTF">2018-10-19T07:55:32Z</dcterms:created>
  <dcterms:modified xsi:type="dcterms:W3CDTF">2018-11-01T21:36:30Z</dcterms:modified>
</cp:coreProperties>
</file>